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9" i="1"/>
  <c r="H120"/>
  <c r="H123"/>
  <c r="H110"/>
  <c r="H111"/>
  <c r="I111"/>
  <c r="H112"/>
  <c r="I112"/>
  <c r="H113"/>
  <c r="I108" l="1"/>
  <c r="I57"/>
  <c r="I7"/>
  <c r="I166" s="1"/>
</calcChain>
</file>

<file path=xl/sharedStrings.xml><?xml version="1.0" encoding="utf-8"?>
<sst xmlns="http://schemas.openxmlformats.org/spreadsheetml/2006/main" count="460" uniqueCount="232">
  <si>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</si>
  <si>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</si>
  <si>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</si>
  <si>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</si>
  <si>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</si>
  <si>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</si>
  <si>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</si>
  <si>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</si>
  <si>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</si>
  <si>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</si>
  <si>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</si>
  <si>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</si>
  <si>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</si>
  <si>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</si>
  <si>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</si>
  <si>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</si>
  <si>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Фотометрический метод анализа</t>
  </si>
  <si>
    <t>Организация рабочего места, подготовка оборудования и реактивов</t>
  </si>
  <si>
    <t>Использование перчаток, халата, очков,шапочки</t>
  </si>
  <si>
    <t>Вычесть все баллы, если не выполнено хотя бы одно условие</t>
  </si>
  <si>
    <t>4 предмета</t>
  </si>
  <si>
    <t>Отсутствие боя стеклянной посуды</t>
  </si>
  <si>
    <t xml:space="preserve">Вычесть все баллы, если не выполнено </t>
  </si>
  <si>
    <t>Маркировка лабораторной посуды</t>
  </si>
  <si>
    <t xml:space="preserve">Вычесть все баллы,если не промаркирована хотя бы одна колба, стакан, пипетка, цилиндр </t>
  </si>
  <si>
    <t>Чистота и организация рабочего места, отсутствие розлива  растворов</t>
  </si>
  <si>
    <t>Утилизация отходов в специальную емкость</t>
  </si>
  <si>
    <t>Вычесть все баллы, если не проведен слив отходов в спец. емкость до сдачи протокола</t>
  </si>
  <si>
    <t>Необоснованный перерасход реактивов</t>
  </si>
  <si>
    <t/>
  </si>
  <si>
    <t>Вычесть все баллы, если хотя бы один из растворов был переделан</t>
  </si>
  <si>
    <t>Использование промежуточной посуды при взятии аликвот</t>
  </si>
  <si>
    <t xml:space="preserve">Вычесть все баллы, если промежуточная посуда не использовалась </t>
  </si>
  <si>
    <t>Подготовка оборудования</t>
  </si>
  <si>
    <t>Проведение операций в соответствии с НД</t>
  </si>
  <si>
    <t>Вычесть все баллы, если не выполнено</t>
  </si>
  <si>
    <t>Приготовление серии градуировочных растворов</t>
  </si>
  <si>
    <t>Приготовление проб</t>
  </si>
  <si>
    <t xml:space="preserve">Время выдерживания  после доведения до метки градуировочного раствора </t>
  </si>
  <si>
    <t xml:space="preserve">Работа с кюветами </t>
  </si>
  <si>
    <t xml:space="preserve">Ополаскивание рабочим раствором кюветы </t>
  </si>
  <si>
    <t xml:space="preserve">Заполнение кюветы </t>
  </si>
  <si>
    <t>Работа на приборе</t>
  </si>
  <si>
    <t>Вычесть все баллы, если прибор хотя бы один раз не настроен на "ноль"</t>
  </si>
  <si>
    <t>Снятие показаний с прибора в соответствии с НД</t>
  </si>
  <si>
    <t>Техника выполнения задания</t>
  </si>
  <si>
    <t>Построение градуировочного графика</t>
  </si>
  <si>
    <t>Вычесть все баллы, если значение коэффиц-та корреляции менее 0,9900 и/или не сделан вывод</t>
  </si>
  <si>
    <t>Проверка приемлемости результатов параллельных измерений</t>
  </si>
  <si>
    <t>Вычесть все баллы, если приемлемость отсутствует</t>
  </si>
  <si>
    <t>Расчет среднеарифметического значения двух параллельных определений при соблюдении приемлемости</t>
  </si>
  <si>
    <t>Расчет границ доверительного интервала при соблюдении приемлемости</t>
  </si>
  <si>
    <t>Округление  границ доверительного интервала при соблюдении приемлемости</t>
  </si>
  <si>
    <t xml:space="preserve">Округление результата </t>
  </si>
  <si>
    <t>Сопоставление предполагаемого результата найденному диапазону</t>
  </si>
  <si>
    <t>Вычесть все баллы, если не выполнено и/или не сделан вывод</t>
  </si>
  <si>
    <t>Представление окончательного результата</t>
  </si>
  <si>
    <t>Правильная запись результата с указанием погрешности Хср±Δ  в соответствии с НД</t>
  </si>
  <si>
    <t>Соответствие результата опорному значению</t>
  </si>
  <si>
    <t>Вычесть все баллы, если опорное значение не соотв-ет диапазону Хср±Δ (Оценка эксперта)</t>
  </si>
  <si>
    <t>Оформление протокола</t>
  </si>
  <si>
    <t>Потенциометрический метод анализа</t>
  </si>
  <si>
    <t>Титриметрический метод анализа</t>
  </si>
  <si>
    <t xml:space="preserve">Хаотичное расположение оборудования и посуды на рабочем месте </t>
  </si>
  <si>
    <t xml:space="preserve">Элементы разупорядоченности, инструмент не мешает работе, не возвращается на место </t>
  </si>
  <si>
    <t>Элементы упорядоченности, инструмент не мешает работе</t>
  </si>
  <si>
    <t xml:space="preserve"> Порядок на рабочем месте с элементами усовершенствования</t>
  </si>
  <si>
    <t>2 операции</t>
  </si>
  <si>
    <t>Техника работы с мерной посудой( цилиндры, пипетки, мерные колбы)</t>
  </si>
  <si>
    <t>Неверный подбор мерной посуды, использование не по назначению; отсутствует перемешивание мерных колб, цилиндр и колбы заполняются не на горизонтальной поверхности</t>
  </si>
  <si>
    <t>Использование по назначению с нарушениями техники применения</t>
  </si>
  <si>
    <t>Использование по назначению без нарушений техники применения</t>
  </si>
  <si>
    <t xml:space="preserve">Совершенный уровень владения </t>
  </si>
  <si>
    <t>Обработка, анализ и оформление полученных результатов</t>
  </si>
  <si>
    <t>То же что 2, содержит дополнительную поясняющую информацию</t>
  </si>
  <si>
    <t>Вычесть все баллы, если выбраны аналитические весы</t>
  </si>
  <si>
    <t xml:space="preserve">2 операции </t>
  </si>
  <si>
    <t>Вычесть все баллы, если концентрация не соответствует 1 мг/см3</t>
  </si>
  <si>
    <t xml:space="preserve">Приготовление серии градуировочных растворов </t>
  </si>
  <si>
    <t>Вычесть все баллы,если не соблюдается снятие показаний с прибора в соответствии с НД</t>
  </si>
  <si>
    <t>Использование перчаток, очков, головного убора, халата</t>
  </si>
  <si>
    <t>Вычесть все баллы, если не промаркирована хотя бы одна единица</t>
  </si>
  <si>
    <t>Отсутствие боя посуды</t>
  </si>
  <si>
    <t>Чистота и организация рабочего места, отсутствие розлива и россыпи реактивов</t>
  </si>
  <si>
    <t>Сборка установки для титрования</t>
  </si>
  <si>
    <t>Вычесть все баллы, если бюретка установлена не вертикально, лапка установлена не по середине бюретки</t>
  </si>
  <si>
    <t>Утилизация  отходов в специально отведенную емкость</t>
  </si>
  <si>
    <t>Вычесть все баллы, если промежуточная посуда не использовалась</t>
  </si>
  <si>
    <t>Бюретка установлена вертикально во время установки "ноля" и снятия показаний</t>
  </si>
  <si>
    <t>Вычесть все баллы, если не выполнено хотя бы одно условие при одном титровании</t>
  </si>
  <si>
    <t>3 операции</t>
  </si>
  <si>
    <t>Техника приготовления растворов</t>
  </si>
  <si>
    <t>Вычесть все баллы, если значение коэффициента не попадает в предел (1,00±0,03)</t>
  </si>
  <si>
    <t>Вычесть все баллы, если расхождение между двумя результатами превышает установленное значение</t>
  </si>
  <si>
    <t>Представление результата измерений в соотвествии с НД</t>
  </si>
  <si>
    <t>Отсутсвие математических ошибок во всех расчетах</t>
  </si>
  <si>
    <t>Вычесть все баллы, если хотя бы в одном расчете сделана математическая ошибка</t>
  </si>
  <si>
    <t>отчет не содержит данных, необходимых для полного  понимания последовательности действий</t>
  </si>
  <si>
    <t>Отчет содержит все данные, необходимые для полного пониманния последовательности  действий, но они беспорядочны, без структуры и с многочисленными исправлениями</t>
  </si>
  <si>
    <t>Отчет содержит все данные, необходимые для полного пониманния последовательности действий, они структурированы, без многочисленных исправлений</t>
  </si>
  <si>
    <t>Выбор весов в соответсвии с НД</t>
  </si>
  <si>
    <t xml:space="preserve">Использование перчаток, халата, шапочки,  защитных очков </t>
  </si>
  <si>
    <t>Отсутствие боя посуды и приспособлений</t>
  </si>
  <si>
    <t xml:space="preserve">Вычесть все баллы, если не выполнено. Бой посуды, приспособлений. </t>
  </si>
  <si>
    <t xml:space="preserve"> Хаотичное расположение оборудования на рабочем месте, мешающее работе, пролив/россыпь/осколки</t>
  </si>
  <si>
    <t>Присутствуют элементы разупорядоченности, мешающие работе, не возвращаются на место инструменты, пролив "капли"/россыпь /убраны сразу</t>
  </si>
  <si>
    <t>Элементы упорядоченности на рабочем месте, инструменты не мешают работе, убираются на место.</t>
  </si>
  <si>
    <t>Рабочее место структурировано. Эталонный порядок на рабочем месте с элементами усовершенствования.</t>
  </si>
  <si>
    <t>Маркировка  посуды, приспособлений</t>
  </si>
  <si>
    <t xml:space="preserve">Посуда  промаркирована до использования </t>
  </si>
  <si>
    <t>Использование промежуточной посуды</t>
  </si>
  <si>
    <t>Вычесть все баллы, если промежуточная посуда не использовалась при взятии аликвот</t>
  </si>
  <si>
    <t>Работа с бюреткой</t>
  </si>
  <si>
    <t>Вычесть все баллы, если бюретка закреплена не вертикально,  не промыта рабочим раствором,  воронка не убрана при установке нуля, есть пузыри в носике</t>
  </si>
  <si>
    <t>Техника работы с электродами</t>
  </si>
  <si>
    <t xml:space="preserve">Вычесть все баллы, если электроды  не промыт, не просушен перед использованием,  заливочное отверстие   не открыто, между измерениями не погружен  в дистиллированную воду   </t>
  </si>
  <si>
    <t xml:space="preserve">Вычесть все баллы  если электроды и/или термокомпенсатор касаются стенки стакана при измерении; погружены в раствор не в соответствии с РЭ  </t>
  </si>
  <si>
    <t xml:space="preserve">Техника работы с магнитной мешалкой в процессе измерений </t>
  </si>
  <si>
    <t>Вычесть все баллы, если якорь задевает электроды, термокомпенсатор,  при перемешивании явно заметен водоворот (воронка) или без перемешивания</t>
  </si>
  <si>
    <t>Техника работы на весах</t>
  </si>
  <si>
    <t>Вычесть все баллы если весы не обнулялись до (при необходимости) и после взвешивания,  взвешивание не в закрытом бюксе, при открытой дверце, убавление\добавление реактива на чаше весов</t>
  </si>
  <si>
    <t>Вычесть все баллы, если какой-то из растворов был переделан</t>
  </si>
  <si>
    <t xml:space="preserve">Утилизации отходов и реактивов </t>
  </si>
  <si>
    <t>Проведен сбор мусора, выполнен слив использованных растворов в специальную емкость до окончания модуля</t>
  </si>
  <si>
    <t xml:space="preserve">Результаты взвешивания </t>
  </si>
  <si>
    <t>2операции</t>
  </si>
  <si>
    <t>Выполнение операций в соответствии с НД</t>
  </si>
  <si>
    <t xml:space="preserve">Вычесть  баллы, если хотя бы одна операция выполнена не в соответствии с НД </t>
  </si>
  <si>
    <t>Техника работы  с мерной посудой (цилиндры, пипетки , мерные колбы)</t>
  </si>
  <si>
    <t>Неверный подбор мерной посуды, использование не по назначению. Доведение колб до метки  не на горизонтальной поверхности. Пипетки без соблюдения вертикальности при заполнении и при сливе, сосуд не наклонен. Капли на внешней стороне пипетки, не убираются (не обтираются) перед контролем мениска, кончик пипетки при сливе не касается стенки сосуда.</t>
  </si>
  <si>
    <t xml:space="preserve">Использует  посуду   в соотвтетствии с НД,  с незначительными нарушениями техники применения </t>
  </si>
  <si>
    <t>5 операций</t>
  </si>
  <si>
    <t xml:space="preserve">Расчет приемлемости результатов определений </t>
  </si>
  <si>
    <t>Вычесть все баллы, если среднее значение расчитано без учета приемлимости</t>
  </si>
  <si>
    <t>Представление результата измерений  в соответствии с методикой</t>
  </si>
  <si>
    <t>Вычесть все баллы, если результат не представлен в виде ωср ±∆ ,%</t>
  </si>
  <si>
    <t>Результаты расчета представлены с единицами измерений</t>
  </si>
  <si>
    <t>Вычесть все баллы, если хотя бы один раз отстутствуют единицы измерения, либо не верные</t>
  </si>
  <si>
    <t>Протокол не содержит данных, необходимых для полного пониманния последовательности действий</t>
  </si>
  <si>
    <t>Протокол содержит все данные, необходимые для полного пониманния последовательности действий, но записи беспорядочны не    структурированы,   с многочисленными исправлениями (более 3)</t>
  </si>
  <si>
    <t xml:space="preserve"> Протокол содержит все данные , необходимые данные для понимания последовательности действий, записи структурированы, без многочисленных исправлений (1-3)</t>
  </si>
  <si>
    <t>То же что 2, содержит  все данные без исправлений, а также  дополнительную поясняющую информацию</t>
  </si>
  <si>
    <t>Обработка графика для определения объема, пошедшего на титрование пробы</t>
  </si>
  <si>
    <t>Вычесть 0,15 балла, если расчитан без учета приемлемости</t>
  </si>
  <si>
    <t>Вычесть 0,25 балла, если не расчитана</t>
  </si>
  <si>
    <t>Соответствие опорному значению (экспертная оценка)</t>
  </si>
  <si>
    <t>Техника работы с оборудованием и химической посудой</t>
  </si>
  <si>
    <t>Работам с анализируемыми объектами и химическими реактивами</t>
  </si>
  <si>
    <t>Технология выполнения химических и физико-химических анализов</t>
  </si>
  <si>
    <t>Технология обработки данных и представление результатов</t>
  </si>
  <si>
    <t xml:space="preserve">Организация и безопасность работ </t>
  </si>
  <si>
    <t>ИТОГО</t>
  </si>
  <si>
    <t>Вычесть 0,25 балла, если полученное значение не соответсвует опорному</t>
  </si>
  <si>
    <t>Взятие навески янтарной кислоты</t>
  </si>
  <si>
    <t>Вычесть все баллы, если прибор не подготовлен к работе в соответствии с руководством по эксплуатации</t>
  </si>
  <si>
    <t xml:space="preserve">Приготовление рабочего раствора фосфат-ионов </t>
  </si>
  <si>
    <t>Приготовление рабочего раствора двухлористого олова</t>
  </si>
  <si>
    <t>Вычесть все баллы если раствор не приготовлен</t>
  </si>
  <si>
    <t>Выбор оптимальной длины волны</t>
  </si>
  <si>
    <t>Вычесть все баллы, если длина волны выбрана не по максимуму оптической плотности</t>
  </si>
  <si>
    <t>Определение массовой концентрации фосфат-ионов по градуировочной характеристике</t>
  </si>
  <si>
    <t xml:space="preserve"> Погружение электродов  в раствор </t>
  </si>
  <si>
    <t>Установка поправочного коэффициента гидроксида натрия  по янтарной кислоте</t>
  </si>
  <si>
    <t>Соблюдены требований при работе с сухими реактивами</t>
  </si>
  <si>
    <t>Вычесть все баллы если излишки сухого вещества не ссыпаются обратно в исходную емкость</t>
  </si>
  <si>
    <t>Подготовка растворов для титрования при определения коэффициета поправки</t>
  </si>
  <si>
    <t>Титрант не капает на электроды</t>
  </si>
  <si>
    <t>Вычесть все баллы, если титрант капает на электроды</t>
  </si>
  <si>
    <t xml:space="preserve"> Титрование пробы потенциометрическим методом</t>
  </si>
  <si>
    <t>Титрование пробы потенциометрическим методом</t>
  </si>
  <si>
    <t>Вычисление коэффициента поправки гидроксида натрия</t>
  </si>
  <si>
    <t>Расчет среднего значения коэффициента поправки гидроксида натрия</t>
  </si>
  <si>
    <t xml:space="preserve">Определение точки эквивалентности для каждой пробы установочного вещества графически </t>
  </si>
  <si>
    <t xml:space="preserve">Определение точки эквивалентности для каждой пробы фосфорной кислоты графически </t>
  </si>
  <si>
    <t>Расчет  содержания фосфорной кислоты в образце</t>
  </si>
  <si>
    <t>Расчет среднего значения содержания ионов фосфорной кислоты в образце</t>
  </si>
  <si>
    <t>Вычесть все баллы, если расхождение между двумя результатами превышает установленное значение 15%</t>
  </si>
  <si>
    <t xml:space="preserve">Регистрация точки эквивалентности </t>
  </si>
  <si>
    <t xml:space="preserve">Подготовка пробы к анализу </t>
  </si>
  <si>
    <t>Регистрация точки эквивалентности пробы  с индикатором метиловым- оранжевым</t>
  </si>
  <si>
    <t xml:space="preserve"> Регистрация точки эквивалентности пробы с индикатором фенофталеином</t>
  </si>
  <si>
    <t xml:space="preserve"> Регистрация конечной точки эквивалентности пробы после добавления 5,0 см3 глицерина</t>
  </si>
  <si>
    <t>Расчёт расхождения между коэффициентами</t>
  </si>
  <si>
    <t>Расчёт содержания соляной кислоты в анализируемой смеси</t>
  </si>
  <si>
    <t>Проверка приемлемости результатов параллельных определений соляной кислоты</t>
  </si>
  <si>
    <t>Расчет среднеарифметического значения соляной кислоты</t>
  </si>
  <si>
    <t>Расчет погрешности соляной кислоты</t>
  </si>
  <si>
    <t>Расчёт содержания борной кислоты в анализируемой смеси</t>
  </si>
  <si>
    <t>Проверка приемлемости результатов параллельных определений борной кислоты</t>
  </si>
  <si>
    <t>Расчет среднеарифметического значения борной кислоты</t>
  </si>
  <si>
    <t>Расчет погрешности борной кислоты</t>
  </si>
  <si>
    <t>Вычесть 0,40 балла, если результат не представлен в виде (Х ± ∆)</t>
  </si>
  <si>
    <t>Вычесть 0,30 балла, если навеска не соответствует НД</t>
  </si>
  <si>
    <t xml:space="preserve">Вычесть 0,15 балла, если  масса навески  не соотвествует НД, и/или не зафиксирована  в протокол </t>
  </si>
  <si>
    <t>Вычесть 0,15 балла, если в раствор подготовлен не в соответсвии с НД</t>
  </si>
  <si>
    <t>Вычесть 0,15 балла, если ттитрование не в соответствии с НД , неверная фиксация эквивалентных обьемов</t>
  </si>
  <si>
    <t>Вычесть 0,15 балла, если цвет не соответствует НД</t>
  </si>
  <si>
    <t>Вычесть 0,30 балла,  для одного расчета</t>
  </si>
  <si>
    <t>5 операции</t>
  </si>
  <si>
    <t xml:space="preserve">Построение кривых потенциометрического </t>
  </si>
  <si>
    <t>Идентификация графиков</t>
  </si>
  <si>
    <t>вычесть 0,30 балла, если неверно проведены касательные</t>
  </si>
  <si>
    <t>вычесть 0,75 балла, если не определен хотя бы один объем</t>
  </si>
  <si>
    <t>Вычесть 0,50 балла, если неверно расчитано</t>
  </si>
  <si>
    <t xml:space="preserve">Вычесть 0,30 баллы, если  масса навески  не соотвествует НД, и/или не зафиксирована  в протокол </t>
  </si>
  <si>
    <t>Вычесть 0,30 балла, если в раствор подготовлен не в соответсвии с НД</t>
  </si>
  <si>
    <t>Вычесть 0,50  балла, если ттитрование не в соответствии с НД , неверная фиксация эквивалентных обьемов</t>
  </si>
  <si>
    <t xml:space="preserve">Вычесть все баллы, если расчет неверен </t>
  </si>
  <si>
    <t>Вычесть 0,40 балла, если не выдержано время не менее 10-15 минут для одной серии</t>
  </si>
  <si>
    <t xml:space="preserve">Вычесть 0,40 балла для одной серии, если кюветы заполнены ниже метки и/или не на горизонтальной поверхности </t>
  </si>
  <si>
    <t>Вычесть все баллы, если график построен не в соотв-и с НД, подписи осей, ур-ние с коэфиц-ом корреляции</t>
  </si>
  <si>
    <t xml:space="preserve">Вычесть 1,00 балл за одно определение, если  неверно </t>
  </si>
  <si>
    <t>Вычесть все баллы ,если округление не верно</t>
  </si>
  <si>
    <t xml:space="preserve">Вычесть 0,75 балла, если добавление порций титранта  не соответствует НД   </t>
  </si>
  <si>
    <t>Вычесть 1,00 балла, если проба не перемешана перед использованием</t>
  </si>
  <si>
    <t>Вычесть 1,00 балла, если градуировочный раствор не перемешан перед использованием</t>
  </si>
  <si>
    <t>Вычесть 1,00 балла для одной серии, если добавление выполнено неверно, хотя бы в одной колбе серии (нарушена последовательность)</t>
  </si>
  <si>
    <t>Вычесть 0,50 балла для одной серии, если кюветы хотя бы один раз взяты за рабочие грани</t>
  </si>
  <si>
    <t>Вычесть 0,50 балла для одной серии, если кюветы не ополаскиваются рабочим раствором</t>
  </si>
  <si>
    <t>Вычесть все баллы, если расчет не проведен, или проведён неверно</t>
  </si>
  <si>
    <t>Вычесть 0,80  балла, если подготовка пробы не  в соответствии с НД</t>
  </si>
  <si>
    <t>вычесть 0,30 балла, если кривые не построены</t>
  </si>
  <si>
    <t>вычесть 0,30 балла, если хотя бы один график не подписан и/или не подписаны оси, либо подписаны неверно</t>
  </si>
  <si>
    <t>вычесть 0,60 балла, если неверно определен хотя бы один объем</t>
  </si>
  <si>
    <t>Вычесть 0,60 балла, если не расчитана хотя бы одна поправка</t>
  </si>
  <si>
    <t>Вычесть 0,40 балла для одного расчета, если коэффициент  не расчитан  с точностью (0,0001)</t>
  </si>
  <si>
    <t>Вычесть 0,50 балла, если проба приготовлена не верно (отбор аликвоты)</t>
  </si>
  <si>
    <t>Вычесть 0,50 балла, если цвет не соответствует НД</t>
  </si>
  <si>
    <t>Лабораторный химический анализ (Юниоры)</t>
  </si>
  <si>
    <t>В</t>
  </si>
  <si>
    <t>ИТОГО:</t>
  </si>
  <si>
    <t>Региональный Чемпионата по профессиональному мастерству "Профессионалы" в 2025 г.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</si>
</sst>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dd&quot;.&quot;mm&quot;.&quot;yyyy"/>
  </numFmts>
  <fonts count="20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D2D2D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164" fontId="12" fillId="0" borderId="0" applyBorder="0" applyProtection="0"/>
  </cellStyleXfs>
  <cellXfs count="122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6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2" fontId="10" fillId="4" borderId="1" xfId="2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64" fontId="13" fillId="7" borderId="6" xfId="6" applyFont="1" applyFill="1" applyBorder="1" applyAlignment="1">
      <alignment horizontal="center" vertical="center" wrapText="1"/>
    </xf>
    <xf numFmtId="165" fontId="13" fillId="7" borderId="6" xfId="6" applyNumberFormat="1" applyFont="1" applyFill="1" applyBorder="1" applyAlignment="1">
      <alignment horizontal="center" vertical="center" wrapText="1"/>
    </xf>
    <xf numFmtId="0" fontId="10" fillId="4" borderId="1" xfId="4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1" fillId="0" borderId="12" xfId="0" applyNumberFormat="1" applyFont="1" applyBorder="1" applyAlignment="1">
      <alignment horizontal="center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1" fillId="0" borderId="0" xfId="0" quotePrefix="1" applyFont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2" fontId="10" fillId="0" borderId="13" xfId="2" applyNumberFormat="1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2" fontId="17" fillId="2" borderId="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17" fillId="9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15" xfId="0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2" fontId="10" fillId="0" borderId="12" xfId="2" applyNumberFormat="1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2" fontId="11" fillId="4" borderId="13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11" fillId="4" borderId="12" xfId="0" applyFont="1" applyFill="1" applyBorder="1" applyAlignment="1">
      <alignment horizontal="center" vertical="center" wrapText="1"/>
    </xf>
    <xf numFmtId="164" fontId="13" fillId="7" borderId="9" xfId="6" applyFont="1" applyFill="1" applyBorder="1" applyAlignment="1">
      <alignment horizontal="center" vertical="center" wrapText="1"/>
    </xf>
    <xf numFmtId="165" fontId="13" fillId="7" borderId="9" xfId="6" applyNumberFormat="1" applyFont="1" applyFill="1" applyBorder="1" applyAlignment="1">
      <alignment horizontal="center" vertical="center" wrapText="1"/>
    </xf>
    <xf numFmtId="2" fontId="11" fillId="4" borderId="12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2" fontId="10" fillId="4" borderId="13" xfId="0" applyNumberFormat="1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2" fontId="19" fillId="6" borderId="0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 vertical="center" wrapText="1"/>
    </xf>
    <xf numFmtId="2" fontId="13" fillId="9" borderId="0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9" fillId="0" borderId="0" xfId="5" applyFont="1" applyAlignment="1">
      <alignment vertical="center"/>
    </xf>
    <xf numFmtId="0" fontId="9" fillId="0" borderId="1" xfId="5" quotePrefix="1" applyFont="1" applyBorder="1" applyAlignment="1">
      <alignment vertical="center" wrapText="1"/>
    </xf>
    <xf numFmtId="0" fontId="9" fillId="0" borderId="1" xfId="5" applyFont="1" applyBorder="1" applyAlignment="1">
      <alignment vertical="center"/>
    </xf>
    <xf numFmtId="0" fontId="9" fillId="0" borderId="1" xfId="5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4" fillId="0" borderId="1" xfId="5" applyFont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 wrapText="1"/>
    </xf>
  </cellXfs>
  <cellStyles count="7">
    <cellStyle name="Excel Built-in Normal" xfId="6"/>
    <cellStyle name="Обычный" xfId="0" builtinId="0"/>
    <cellStyle name="Обычный 2" xfId="1"/>
    <cellStyle name="Обычный 2 2" xfId="2"/>
    <cellStyle name="Обычный 3" xfId="4"/>
    <cellStyle name="Обычный 4" xfId="5"/>
    <cellStyle name="Обычный 5" xfId="3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CFE~1/AppData/Local/Temp/7zO8D59E99C/&#1058;&#1080;&#1090;&#1088;&#1080;&#1084;&#1077;&#1090;&#1088;&#1080;&#1103;/1&#1050;&#1054;&#1044;%201.1-2022-2024%20&#1050;&#1088;&#1080;&#1090;&#1077;&#1088;&#1080;&#1080;%20&#1086;&#1094;&#1077;&#1085;&#1080;&#1074;&#1072;&#1085;&#1080;&#1103;%20&#1042;&#1072;&#1088;&#1080;&#1072;&#1085;&#1090;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ариант 1"/>
      <sheetName val="Drop-downs"/>
    </sheetNames>
    <sheetDataSet>
      <sheetData sheetId="0" refreshError="1">
        <row r="69">
          <cell r="H69">
            <v>1</v>
          </cell>
        </row>
        <row r="70">
          <cell r="H70">
            <v>2</v>
          </cell>
          <cell r="I70">
            <v>0.2</v>
          </cell>
        </row>
        <row r="71">
          <cell r="H71">
            <v>2</v>
          </cell>
          <cell r="I71">
            <v>0.2</v>
          </cell>
        </row>
        <row r="72">
          <cell r="H72">
            <v>1</v>
          </cell>
        </row>
        <row r="79">
          <cell r="H79">
            <v>2</v>
          </cell>
        </row>
        <row r="80">
          <cell r="H80">
            <v>3</v>
          </cell>
        </row>
        <row r="84">
          <cell r="H84">
            <v>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169"/>
  <sheetViews>
    <sheetView tabSelected="1" zoomScaleNormal="100" workbookViewId="0">
      <selection activeCell="D2" sqref="D2"/>
    </sheetView>
  </sheetViews>
  <sheetFormatPr defaultColWidth="11" defaultRowHeight="15.75"/>
  <cols>
    <col min="1" max="1" width="6.875" style="33" customWidth="1"/>
    <col min="2" max="2" width="31" style="33" customWidth="1"/>
    <col min="3" max="3" width="10.125" style="33" customWidth="1"/>
    <col min="4" max="4" width="34.625" style="33" customWidth="1"/>
    <col min="5" max="5" width="13.25" style="33" customWidth="1"/>
    <col min="6" max="6" width="33.875" style="33" customWidth="1"/>
    <col min="7" max="7" width="24" style="33" customWidth="1"/>
    <col min="8" max="8" width="10.5" style="33" customWidth="1"/>
    <col min="9" max="9" width="14.625" style="33" customWidth="1"/>
    <col min="10" max="10" width="11" style="33"/>
  </cols>
  <sheetData>
    <row r="2" spans="1:10" ht="45">
      <c r="B2" s="66" t="s">
        <v>11</v>
      </c>
      <c r="D2" s="67" t="s">
        <v>231</v>
      </c>
      <c r="E2" s="44"/>
    </row>
    <row r="3" spans="1:10" ht="30">
      <c r="B3" s="66" t="s">
        <v>13</v>
      </c>
      <c r="D3" s="67" t="s">
        <v>228</v>
      </c>
      <c r="E3" s="44"/>
    </row>
    <row r="5" spans="1:10" s="2" customFormat="1" ht="33.950000000000003" customHeight="1">
      <c r="A5" s="14" t="s">
        <v>1</v>
      </c>
      <c r="B5" s="14" t="s">
        <v>10</v>
      </c>
      <c r="C5" s="14" t="s">
        <v>2</v>
      </c>
      <c r="D5" s="14" t="s">
        <v>4</v>
      </c>
      <c r="E5" s="14" t="s">
        <v>7</v>
      </c>
      <c r="F5" s="14" t="s">
        <v>3</v>
      </c>
      <c r="G5" s="14" t="s">
        <v>12</v>
      </c>
      <c r="H5" s="14" t="s">
        <v>15</v>
      </c>
      <c r="I5" s="14" t="s">
        <v>8</v>
      </c>
      <c r="J5" s="15"/>
    </row>
    <row r="7" spans="1:10" s="76" customFormat="1" ht="18.75">
      <c r="A7" s="73" t="s">
        <v>0</v>
      </c>
      <c r="B7" s="73" t="s">
        <v>16</v>
      </c>
      <c r="C7" s="73"/>
      <c r="D7" s="73"/>
      <c r="E7" s="73"/>
      <c r="F7" s="73"/>
      <c r="G7" s="73"/>
      <c r="H7" s="73"/>
      <c r="I7" s="74">
        <f>SUM(I8:I56)</f>
        <v>45</v>
      </c>
      <c r="J7" s="75"/>
    </row>
    <row r="8" spans="1:10" s="78" customFormat="1" ht="33.75" customHeight="1">
      <c r="A8" s="77">
        <v>1</v>
      </c>
      <c r="B8" s="119" t="s">
        <v>17</v>
      </c>
      <c r="C8" s="119"/>
      <c r="D8" s="119"/>
      <c r="E8" s="119"/>
      <c r="F8" s="119"/>
      <c r="G8" s="77"/>
      <c r="H8" s="77"/>
      <c r="I8" s="77"/>
      <c r="J8" s="37"/>
    </row>
    <row r="9" spans="1:10" ht="30">
      <c r="A9" s="68"/>
      <c r="B9" s="69"/>
      <c r="C9" s="68" t="s">
        <v>5</v>
      </c>
      <c r="D9" s="70" t="s">
        <v>18</v>
      </c>
      <c r="E9" s="70"/>
      <c r="F9" s="70" t="s">
        <v>19</v>
      </c>
      <c r="G9" s="71" t="s">
        <v>20</v>
      </c>
      <c r="H9" s="71">
        <v>1</v>
      </c>
      <c r="I9" s="72">
        <v>0.5</v>
      </c>
    </row>
    <row r="10" spans="1:10">
      <c r="A10" s="23"/>
      <c r="B10" s="23"/>
      <c r="C10" s="23" t="s">
        <v>5</v>
      </c>
      <c r="D10" s="45" t="s">
        <v>21</v>
      </c>
      <c r="E10" s="45"/>
      <c r="F10" s="45" t="s">
        <v>22</v>
      </c>
      <c r="G10" s="24"/>
      <c r="H10" s="24">
        <v>2</v>
      </c>
      <c r="I10" s="16">
        <v>0.25</v>
      </c>
    </row>
    <row r="11" spans="1:10" ht="45">
      <c r="A11" s="23"/>
      <c r="B11" s="23"/>
      <c r="C11" s="23" t="s">
        <v>5</v>
      </c>
      <c r="D11" s="45" t="s">
        <v>23</v>
      </c>
      <c r="E11" s="45"/>
      <c r="F11" s="45" t="s">
        <v>24</v>
      </c>
      <c r="G11" s="24"/>
      <c r="H11" s="24">
        <v>2</v>
      </c>
      <c r="I11" s="16">
        <v>0.5</v>
      </c>
    </row>
    <row r="12" spans="1:10" ht="30">
      <c r="A12" s="23"/>
      <c r="B12" s="23"/>
      <c r="C12" s="23" t="s">
        <v>6</v>
      </c>
      <c r="D12" s="38" t="s">
        <v>25</v>
      </c>
      <c r="E12" s="38"/>
      <c r="F12" s="38"/>
      <c r="G12" s="23"/>
      <c r="H12" s="23">
        <v>1</v>
      </c>
      <c r="I12" s="28">
        <v>1.25</v>
      </c>
    </row>
    <row r="13" spans="1:10" ht="30">
      <c r="A13" s="23"/>
      <c r="B13" s="23"/>
      <c r="C13" s="23"/>
      <c r="D13" s="38"/>
      <c r="E13" s="38">
        <v>0</v>
      </c>
      <c r="F13" s="38" t="s">
        <v>63</v>
      </c>
      <c r="G13" s="38"/>
      <c r="H13" s="23"/>
      <c r="I13" s="23"/>
    </row>
    <row r="14" spans="1:10" ht="45">
      <c r="A14" s="23"/>
      <c r="B14" s="23"/>
      <c r="C14" s="23"/>
      <c r="D14" s="38"/>
      <c r="E14" s="38">
        <v>1</v>
      </c>
      <c r="F14" s="38" t="s">
        <v>64</v>
      </c>
      <c r="G14" s="38"/>
      <c r="H14" s="23"/>
      <c r="I14" s="23"/>
    </row>
    <row r="15" spans="1:10" ht="30">
      <c r="A15" s="23"/>
      <c r="B15" s="23"/>
      <c r="C15" s="23"/>
      <c r="D15" s="38"/>
      <c r="E15" s="38">
        <v>2</v>
      </c>
      <c r="F15" s="38" t="s">
        <v>65</v>
      </c>
      <c r="G15" s="38"/>
      <c r="H15" s="23"/>
      <c r="I15" s="23"/>
    </row>
    <row r="16" spans="1:10" ht="30">
      <c r="A16" s="23"/>
      <c r="B16" s="23"/>
      <c r="C16" s="23"/>
      <c r="D16" s="38"/>
      <c r="E16" s="38">
        <v>3</v>
      </c>
      <c r="F16" s="38" t="s">
        <v>66</v>
      </c>
      <c r="G16" s="38"/>
      <c r="H16" s="23"/>
      <c r="I16" s="23"/>
    </row>
    <row r="17" spans="1:10" ht="30">
      <c r="A17" s="23"/>
      <c r="B17" s="23"/>
      <c r="C17" s="23" t="s">
        <v>5</v>
      </c>
      <c r="D17" s="38" t="s">
        <v>156</v>
      </c>
      <c r="E17" s="45"/>
      <c r="F17" s="38" t="s">
        <v>157</v>
      </c>
      <c r="G17" s="45"/>
      <c r="H17" s="45">
        <v>3</v>
      </c>
      <c r="I17" s="16">
        <v>1.45</v>
      </c>
    </row>
    <row r="18" spans="1:10" ht="30">
      <c r="A18" s="23"/>
      <c r="B18" s="23"/>
      <c r="C18" s="23" t="s">
        <v>5</v>
      </c>
      <c r="D18" s="45" t="s">
        <v>155</v>
      </c>
      <c r="E18" s="45"/>
      <c r="F18" s="45" t="s">
        <v>77</v>
      </c>
      <c r="G18" s="24"/>
      <c r="H18" s="24">
        <v>3</v>
      </c>
      <c r="I18" s="16">
        <v>1.5</v>
      </c>
    </row>
    <row r="19" spans="1:10" ht="45">
      <c r="A19" s="23"/>
      <c r="B19" s="23"/>
      <c r="C19" s="23" t="s">
        <v>5</v>
      </c>
      <c r="D19" s="45" t="s">
        <v>26</v>
      </c>
      <c r="E19" s="46"/>
      <c r="F19" s="45" t="s">
        <v>27</v>
      </c>
      <c r="G19" s="24"/>
      <c r="H19" s="24">
        <v>1</v>
      </c>
      <c r="I19" s="16">
        <v>0.5</v>
      </c>
    </row>
    <row r="20" spans="1:10" ht="30">
      <c r="A20" s="23"/>
      <c r="B20" s="23"/>
      <c r="C20" s="23" t="s">
        <v>5</v>
      </c>
      <c r="D20" s="45" t="s">
        <v>28</v>
      </c>
      <c r="E20" s="45" t="s">
        <v>29</v>
      </c>
      <c r="F20" s="45" t="s">
        <v>30</v>
      </c>
      <c r="G20" s="24"/>
      <c r="H20" s="24">
        <v>3</v>
      </c>
      <c r="I20" s="16">
        <v>1</v>
      </c>
    </row>
    <row r="21" spans="1:10" ht="45">
      <c r="A21" s="23"/>
      <c r="B21" s="23"/>
      <c r="C21" s="23" t="s">
        <v>5</v>
      </c>
      <c r="D21" s="45" t="s">
        <v>31</v>
      </c>
      <c r="E21" s="45" t="s">
        <v>29</v>
      </c>
      <c r="F21" s="45" t="s">
        <v>32</v>
      </c>
      <c r="G21" s="24"/>
      <c r="H21" s="24">
        <v>2</v>
      </c>
      <c r="I21" s="16">
        <v>0.75</v>
      </c>
    </row>
    <row r="22" spans="1:10" ht="45">
      <c r="A22" s="23"/>
      <c r="B22" s="23"/>
      <c r="C22" s="23" t="s">
        <v>5</v>
      </c>
      <c r="D22" s="45" t="s">
        <v>33</v>
      </c>
      <c r="E22" s="45"/>
      <c r="F22" s="45" t="s">
        <v>154</v>
      </c>
      <c r="G22" s="24"/>
      <c r="H22" s="24">
        <v>2</v>
      </c>
      <c r="I22" s="16">
        <v>1</v>
      </c>
    </row>
    <row r="23" spans="1:10" ht="30">
      <c r="A23" s="35"/>
      <c r="B23" s="79"/>
      <c r="C23" s="35" t="s">
        <v>5</v>
      </c>
      <c r="D23" s="80" t="s">
        <v>34</v>
      </c>
      <c r="E23" s="80"/>
      <c r="F23" s="80" t="s">
        <v>35</v>
      </c>
      <c r="G23" s="81"/>
      <c r="H23" s="81">
        <v>4</v>
      </c>
      <c r="I23" s="82">
        <v>0.95</v>
      </c>
    </row>
    <row r="24" spans="1:10" s="78" customFormat="1" ht="21" customHeight="1">
      <c r="A24" s="77">
        <v>2</v>
      </c>
      <c r="B24" s="77" t="s">
        <v>45</v>
      </c>
      <c r="C24" s="77"/>
      <c r="D24" s="77"/>
      <c r="E24" s="77"/>
      <c r="F24" s="77"/>
      <c r="G24" s="77"/>
      <c r="H24" s="77"/>
      <c r="I24" s="77"/>
      <c r="J24" s="37"/>
    </row>
    <row r="25" spans="1:10" ht="45">
      <c r="A25" s="83"/>
      <c r="B25" s="83"/>
      <c r="C25" s="68" t="s">
        <v>5</v>
      </c>
      <c r="D25" s="84" t="s">
        <v>158</v>
      </c>
      <c r="E25" s="83"/>
      <c r="F25" s="84" t="s">
        <v>159</v>
      </c>
      <c r="G25" s="83"/>
      <c r="H25" s="83">
        <v>4</v>
      </c>
      <c r="I25" s="85">
        <v>1</v>
      </c>
    </row>
    <row r="26" spans="1:10" ht="60">
      <c r="A26" s="23"/>
      <c r="B26" s="23"/>
      <c r="C26" s="23" t="s">
        <v>5</v>
      </c>
      <c r="D26" s="45" t="s">
        <v>78</v>
      </c>
      <c r="E26" s="45"/>
      <c r="F26" s="45" t="s">
        <v>216</v>
      </c>
      <c r="G26" s="47" t="s">
        <v>76</v>
      </c>
      <c r="H26" s="24">
        <v>4</v>
      </c>
      <c r="I26" s="16">
        <v>2</v>
      </c>
    </row>
    <row r="27" spans="1:10" ht="45">
      <c r="A27" s="23"/>
      <c r="B27" s="23"/>
      <c r="C27" s="23" t="s">
        <v>5</v>
      </c>
      <c r="D27" s="45" t="s">
        <v>36</v>
      </c>
      <c r="E27" s="45"/>
      <c r="F27" s="45" t="s">
        <v>215</v>
      </c>
      <c r="G27" s="47" t="s">
        <v>67</v>
      </c>
      <c r="H27" s="24">
        <v>4</v>
      </c>
      <c r="I27" s="16">
        <v>2</v>
      </c>
    </row>
    <row r="28" spans="1:10" ht="30">
      <c r="A28" s="23"/>
      <c r="B28" s="23"/>
      <c r="C28" s="23" t="s">
        <v>5</v>
      </c>
      <c r="D28" s="45" t="s">
        <v>37</v>
      </c>
      <c r="E28" s="45"/>
      <c r="F28" s="45" t="s">
        <v>214</v>
      </c>
      <c r="G28" s="24" t="s">
        <v>67</v>
      </c>
      <c r="H28" s="24">
        <v>3</v>
      </c>
      <c r="I28" s="16">
        <v>2</v>
      </c>
    </row>
    <row r="29" spans="1:10" ht="45">
      <c r="A29" s="23"/>
      <c r="B29" s="23"/>
      <c r="C29" s="23" t="s">
        <v>5</v>
      </c>
      <c r="D29" s="45" t="s">
        <v>38</v>
      </c>
      <c r="E29" s="45"/>
      <c r="F29" s="47" t="s">
        <v>208</v>
      </c>
      <c r="G29" s="47" t="s">
        <v>76</v>
      </c>
      <c r="H29" s="24">
        <v>3</v>
      </c>
      <c r="I29" s="16">
        <v>0.8</v>
      </c>
    </row>
    <row r="30" spans="1:10" ht="45">
      <c r="A30" s="23"/>
      <c r="B30" s="23"/>
      <c r="C30" s="23" t="s">
        <v>5</v>
      </c>
      <c r="D30" s="45" t="s">
        <v>39</v>
      </c>
      <c r="E30" s="46"/>
      <c r="F30" s="46" t="s">
        <v>217</v>
      </c>
      <c r="G30" s="47" t="s">
        <v>76</v>
      </c>
      <c r="H30" s="24">
        <v>4</v>
      </c>
      <c r="I30" s="16">
        <v>1</v>
      </c>
    </row>
    <row r="31" spans="1:10" ht="45">
      <c r="A31" s="23"/>
      <c r="B31" s="23"/>
      <c r="C31" s="23" t="s">
        <v>5</v>
      </c>
      <c r="D31" s="45" t="s">
        <v>40</v>
      </c>
      <c r="E31" s="46"/>
      <c r="F31" s="46" t="s">
        <v>218</v>
      </c>
      <c r="G31" s="47" t="s">
        <v>76</v>
      </c>
      <c r="H31" s="24">
        <v>4</v>
      </c>
      <c r="I31" s="16">
        <v>1</v>
      </c>
    </row>
    <row r="32" spans="1:10" ht="45">
      <c r="A32" s="23"/>
      <c r="B32" s="23"/>
      <c r="C32" s="23" t="s">
        <v>5</v>
      </c>
      <c r="D32" s="45" t="s">
        <v>41</v>
      </c>
      <c r="E32" s="46"/>
      <c r="F32" s="46" t="s">
        <v>209</v>
      </c>
      <c r="G32" s="47" t="s">
        <v>76</v>
      </c>
      <c r="H32" s="24">
        <v>4</v>
      </c>
      <c r="I32" s="16">
        <v>0.8</v>
      </c>
    </row>
    <row r="33" spans="1:10" ht="30">
      <c r="A33" s="23"/>
      <c r="B33" s="23"/>
      <c r="C33" s="23" t="s">
        <v>5</v>
      </c>
      <c r="D33" s="45" t="s">
        <v>42</v>
      </c>
      <c r="E33" s="46"/>
      <c r="F33" s="46" t="s">
        <v>43</v>
      </c>
      <c r="G33" s="24"/>
      <c r="H33" s="24">
        <v>4</v>
      </c>
      <c r="I33" s="16">
        <v>1.5</v>
      </c>
    </row>
    <row r="34" spans="1:10" ht="45">
      <c r="A34" s="23"/>
      <c r="B34" s="23"/>
      <c r="C34" s="23" t="s">
        <v>5</v>
      </c>
      <c r="D34" s="47" t="s">
        <v>44</v>
      </c>
      <c r="E34" s="48"/>
      <c r="F34" s="48" t="s">
        <v>79</v>
      </c>
      <c r="G34" s="24"/>
      <c r="H34" s="24">
        <v>4</v>
      </c>
      <c r="I34" s="16">
        <v>1</v>
      </c>
    </row>
    <row r="35" spans="1:10" ht="30">
      <c r="A35" s="23"/>
      <c r="B35" s="23"/>
      <c r="C35" s="55" t="s">
        <v>6</v>
      </c>
      <c r="D35" s="38" t="s">
        <v>68</v>
      </c>
      <c r="E35" s="38"/>
      <c r="F35" s="38"/>
      <c r="G35" s="23"/>
      <c r="H35" s="23">
        <v>2</v>
      </c>
      <c r="I35" s="28">
        <v>2</v>
      </c>
    </row>
    <row r="36" spans="1:10" ht="75">
      <c r="A36" s="23"/>
      <c r="B36" s="23"/>
      <c r="C36" s="23"/>
      <c r="D36" s="23"/>
      <c r="E36" s="23">
        <v>0</v>
      </c>
      <c r="F36" s="38" t="s">
        <v>69</v>
      </c>
      <c r="G36" s="23"/>
      <c r="H36" s="23"/>
      <c r="I36" s="23"/>
    </row>
    <row r="37" spans="1:10" ht="30">
      <c r="A37" s="23"/>
      <c r="B37" s="23"/>
      <c r="C37" s="23"/>
      <c r="D37" s="23"/>
      <c r="E37" s="23">
        <v>1</v>
      </c>
      <c r="F37" s="38" t="s">
        <v>70</v>
      </c>
      <c r="G37" s="23"/>
      <c r="H37" s="23"/>
      <c r="I37" s="23"/>
    </row>
    <row r="38" spans="1:10" ht="30">
      <c r="A38" s="23"/>
      <c r="B38" s="23"/>
      <c r="C38" s="23"/>
      <c r="D38" s="23"/>
      <c r="E38" s="23">
        <v>2</v>
      </c>
      <c r="F38" s="38" t="s">
        <v>71</v>
      </c>
      <c r="G38" s="23"/>
      <c r="H38" s="23"/>
      <c r="I38" s="23"/>
    </row>
    <row r="39" spans="1:10">
      <c r="A39" s="35"/>
      <c r="B39" s="35"/>
      <c r="C39" s="35"/>
      <c r="D39" s="35"/>
      <c r="E39" s="35">
        <v>3</v>
      </c>
      <c r="F39" s="86" t="s">
        <v>72</v>
      </c>
      <c r="G39" s="35"/>
      <c r="H39" s="35"/>
      <c r="I39" s="35"/>
    </row>
    <row r="40" spans="1:10" s="89" customFormat="1" ht="28.5" customHeight="1">
      <c r="A40" s="77">
        <v>3</v>
      </c>
      <c r="B40" s="119" t="s">
        <v>73</v>
      </c>
      <c r="C40" s="119"/>
      <c r="D40" s="119"/>
      <c r="E40" s="119"/>
      <c r="F40" s="119"/>
      <c r="G40" s="77"/>
      <c r="H40" s="77"/>
      <c r="I40" s="77"/>
      <c r="J40" s="75"/>
    </row>
    <row r="41" spans="1:10" ht="45">
      <c r="A41" s="68"/>
      <c r="B41" s="68"/>
      <c r="C41" s="68" t="s">
        <v>5</v>
      </c>
      <c r="D41" s="70" t="s">
        <v>46</v>
      </c>
      <c r="E41" s="87"/>
      <c r="F41" s="87" t="s">
        <v>210</v>
      </c>
      <c r="G41" s="71"/>
      <c r="H41" s="71">
        <v>5</v>
      </c>
      <c r="I41" s="72">
        <v>2</v>
      </c>
    </row>
    <row r="42" spans="1:10" ht="45">
      <c r="A42" s="23"/>
      <c r="B42" s="23"/>
      <c r="C42" s="23" t="s">
        <v>5</v>
      </c>
      <c r="D42" s="45" t="s">
        <v>46</v>
      </c>
      <c r="E42" s="46"/>
      <c r="F42" s="46" t="s">
        <v>47</v>
      </c>
      <c r="G42" s="24"/>
      <c r="H42" s="24">
        <v>5</v>
      </c>
      <c r="I42" s="16">
        <v>2</v>
      </c>
    </row>
    <row r="43" spans="1:10" ht="45">
      <c r="A43" s="23"/>
      <c r="B43" s="23"/>
      <c r="C43" s="23" t="s">
        <v>5</v>
      </c>
      <c r="D43" s="45" t="s">
        <v>160</v>
      </c>
      <c r="E43" s="46"/>
      <c r="F43" s="46" t="s">
        <v>211</v>
      </c>
      <c r="G43" s="47" t="s">
        <v>67</v>
      </c>
      <c r="H43" s="24">
        <v>5</v>
      </c>
      <c r="I43" s="16">
        <v>2</v>
      </c>
    </row>
    <row r="44" spans="1:10" ht="30">
      <c r="A44" s="23"/>
      <c r="B44" s="23"/>
      <c r="C44" s="23" t="s">
        <v>5</v>
      </c>
      <c r="D44" s="45" t="s">
        <v>48</v>
      </c>
      <c r="E44" s="46"/>
      <c r="F44" s="45" t="s">
        <v>49</v>
      </c>
      <c r="G44" s="24"/>
      <c r="H44" s="24">
        <v>5</v>
      </c>
      <c r="I44" s="16">
        <v>2</v>
      </c>
    </row>
    <row r="45" spans="1:10" ht="45">
      <c r="A45" s="23"/>
      <c r="B45" s="23"/>
      <c r="C45" s="23" t="s">
        <v>5</v>
      </c>
      <c r="D45" s="45" t="s">
        <v>50</v>
      </c>
      <c r="E45" s="46"/>
      <c r="F45" s="46" t="s">
        <v>207</v>
      </c>
      <c r="G45" s="47"/>
      <c r="H45" s="24">
        <v>5</v>
      </c>
      <c r="I45" s="16">
        <v>1</v>
      </c>
    </row>
    <row r="46" spans="1:10" ht="30">
      <c r="A46" s="23"/>
      <c r="B46" s="23"/>
      <c r="C46" s="23" t="s">
        <v>5</v>
      </c>
      <c r="D46" s="47" t="s">
        <v>51</v>
      </c>
      <c r="E46" s="58"/>
      <c r="F46" s="48" t="s">
        <v>219</v>
      </c>
      <c r="G46" s="47"/>
      <c r="H46" s="24">
        <v>5</v>
      </c>
      <c r="I46" s="16">
        <v>1</v>
      </c>
    </row>
    <row r="47" spans="1:10" ht="30">
      <c r="A47" s="23"/>
      <c r="B47" s="23"/>
      <c r="C47" s="23" t="s">
        <v>5</v>
      </c>
      <c r="D47" s="47" t="s">
        <v>52</v>
      </c>
      <c r="E47" s="48"/>
      <c r="F47" s="47" t="s">
        <v>212</v>
      </c>
      <c r="G47" s="47"/>
      <c r="H47" s="24">
        <v>5</v>
      </c>
      <c r="I47" s="16">
        <v>2</v>
      </c>
    </row>
    <row r="48" spans="1:10" ht="30">
      <c r="A48" s="23"/>
      <c r="B48" s="23"/>
      <c r="C48" s="23" t="s">
        <v>5</v>
      </c>
      <c r="D48" s="47" t="s">
        <v>53</v>
      </c>
      <c r="E48" s="58"/>
      <c r="F48" s="47" t="s">
        <v>212</v>
      </c>
      <c r="G48" s="47"/>
      <c r="H48" s="24">
        <v>5</v>
      </c>
      <c r="I48" s="16">
        <v>2</v>
      </c>
    </row>
    <row r="49" spans="1:10" ht="30">
      <c r="A49" s="23"/>
      <c r="B49" s="23"/>
      <c r="C49" s="23" t="s">
        <v>5</v>
      </c>
      <c r="D49" s="47" t="s">
        <v>54</v>
      </c>
      <c r="E49" s="58"/>
      <c r="F49" s="49" t="s">
        <v>55</v>
      </c>
      <c r="G49" s="24"/>
      <c r="H49" s="24">
        <v>5</v>
      </c>
      <c r="I49" s="16">
        <v>1</v>
      </c>
    </row>
    <row r="50" spans="1:10" ht="45">
      <c r="A50" s="23"/>
      <c r="B50" s="23"/>
      <c r="C50" s="23" t="s">
        <v>5</v>
      </c>
      <c r="D50" s="47" t="s">
        <v>56</v>
      </c>
      <c r="E50" s="48"/>
      <c r="F50" s="47" t="s">
        <v>57</v>
      </c>
      <c r="G50" s="24"/>
      <c r="H50" s="24">
        <v>5</v>
      </c>
      <c r="I50" s="16">
        <v>2</v>
      </c>
    </row>
    <row r="51" spans="1:10" ht="45">
      <c r="A51" s="23"/>
      <c r="B51" s="23"/>
      <c r="C51" s="23" t="s">
        <v>5</v>
      </c>
      <c r="D51" s="47" t="s">
        <v>58</v>
      </c>
      <c r="E51" s="48"/>
      <c r="F51" s="47" t="s">
        <v>59</v>
      </c>
      <c r="G51" s="24"/>
      <c r="H51" s="24">
        <v>5</v>
      </c>
      <c r="I51" s="16">
        <v>1.25</v>
      </c>
    </row>
    <row r="52" spans="1:10">
      <c r="A52" s="23"/>
      <c r="B52" s="23"/>
      <c r="C52" s="23" t="s">
        <v>6</v>
      </c>
      <c r="D52" s="38" t="s">
        <v>60</v>
      </c>
      <c r="E52" s="23"/>
      <c r="F52" s="23"/>
      <c r="G52" s="24"/>
      <c r="H52" s="24">
        <v>5</v>
      </c>
      <c r="I52" s="16">
        <v>2</v>
      </c>
    </row>
    <row r="53" spans="1:10" ht="45">
      <c r="A53" s="23"/>
      <c r="B53" s="23"/>
      <c r="C53" s="23"/>
      <c r="D53" s="38"/>
      <c r="E53" s="38">
        <v>0</v>
      </c>
      <c r="F53" s="38" t="s">
        <v>97</v>
      </c>
      <c r="G53" s="24"/>
      <c r="H53" s="24"/>
      <c r="I53" s="16"/>
    </row>
    <row r="54" spans="1:10" ht="75">
      <c r="A54" s="23"/>
      <c r="B54" s="23"/>
      <c r="C54" s="23"/>
      <c r="D54" s="38"/>
      <c r="E54" s="38">
        <v>1</v>
      </c>
      <c r="F54" s="38" t="s">
        <v>98</v>
      </c>
      <c r="G54" s="24"/>
      <c r="H54" s="24"/>
      <c r="I54" s="16"/>
    </row>
    <row r="55" spans="1:10" ht="75">
      <c r="A55" s="23"/>
      <c r="B55" s="23"/>
      <c r="C55" s="23"/>
      <c r="D55" s="38"/>
      <c r="E55" s="38">
        <v>2</v>
      </c>
      <c r="F55" s="38" t="s">
        <v>99</v>
      </c>
      <c r="G55" s="24"/>
      <c r="H55" s="24"/>
      <c r="I55" s="16"/>
    </row>
    <row r="56" spans="1:10" ht="30">
      <c r="A56" s="35"/>
      <c r="B56" s="35"/>
      <c r="C56" s="35"/>
      <c r="D56" s="86"/>
      <c r="E56" s="86">
        <v>3</v>
      </c>
      <c r="F56" s="86" t="s">
        <v>74</v>
      </c>
      <c r="G56" s="81"/>
      <c r="H56" s="81"/>
      <c r="I56" s="82"/>
    </row>
    <row r="57" spans="1:10" s="76" customFormat="1" ht="28.5" customHeight="1">
      <c r="A57" s="73" t="s">
        <v>9</v>
      </c>
      <c r="B57" s="120" t="s">
        <v>61</v>
      </c>
      <c r="C57" s="120"/>
      <c r="D57" s="120"/>
      <c r="E57" s="120"/>
      <c r="F57" s="120"/>
      <c r="G57" s="73"/>
      <c r="H57" s="73"/>
      <c r="I57" s="74">
        <f>SUM(I58:I107)</f>
        <v>30.000000000000004</v>
      </c>
      <c r="J57" s="75"/>
    </row>
    <row r="58" spans="1:10" s="78" customFormat="1" ht="42.75" customHeight="1">
      <c r="A58" s="77">
        <v>1</v>
      </c>
      <c r="B58" s="119" t="s">
        <v>17</v>
      </c>
      <c r="C58" s="119"/>
      <c r="D58" s="119"/>
      <c r="E58" s="119"/>
      <c r="F58" s="119"/>
      <c r="G58" s="88"/>
      <c r="H58" s="88"/>
      <c r="I58" s="88"/>
      <c r="J58" s="37"/>
    </row>
    <row r="59" spans="1:10" ht="30">
      <c r="A59" s="68"/>
      <c r="B59" s="68"/>
      <c r="C59" s="83" t="s">
        <v>5</v>
      </c>
      <c r="D59" s="83" t="s">
        <v>101</v>
      </c>
      <c r="E59" s="83" t="s">
        <v>29</v>
      </c>
      <c r="F59" s="83" t="s">
        <v>19</v>
      </c>
      <c r="G59" s="83" t="s">
        <v>20</v>
      </c>
      <c r="H59" s="83">
        <v>1</v>
      </c>
      <c r="I59" s="85">
        <v>0.2</v>
      </c>
    </row>
    <row r="60" spans="1:10" ht="30">
      <c r="A60" s="23"/>
      <c r="B60" s="23"/>
      <c r="C60" s="6" t="s">
        <v>5</v>
      </c>
      <c r="D60" s="50" t="s">
        <v>102</v>
      </c>
      <c r="E60" s="50"/>
      <c r="F60" s="50" t="s">
        <v>103</v>
      </c>
      <c r="G60" s="50"/>
      <c r="H60" s="6">
        <v>1</v>
      </c>
      <c r="I60" s="26">
        <v>0.2</v>
      </c>
    </row>
    <row r="61" spans="1:10" ht="30">
      <c r="A61" s="23"/>
      <c r="B61" s="23"/>
      <c r="C61" s="6" t="s">
        <v>6</v>
      </c>
      <c r="D61" s="6" t="s">
        <v>25</v>
      </c>
      <c r="E61" s="6"/>
      <c r="F61" s="6"/>
      <c r="G61" s="6"/>
      <c r="H61" s="6">
        <v>1</v>
      </c>
      <c r="I61" s="25">
        <v>0.9</v>
      </c>
    </row>
    <row r="62" spans="1:10" ht="45">
      <c r="A62" s="23"/>
      <c r="B62" s="23"/>
      <c r="C62" s="6"/>
      <c r="D62" s="6"/>
      <c r="E62" s="6">
        <v>0</v>
      </c>
      <c r="F62" s="6" t="s">
        <v>104</v>
      </c>
      <c r="G62" s="6"/>
      <c r="H62" s="6"/>
      <c r="I62" s="6"/>
    </row>
    <row r="63" spans="1:10" ht="75">
      <c r="A63" s="23"/>
      <c r="B63" s="23"/>
      <c r="C63" s="6"/>
      <c r="D63" s="6"/>
      <c r="E63" s="6">
        <v>1</v>
      </c>
      <c r="F63" s="6" t="s">
        <v>105</v>
      </c>
      <c r="G63" s="6"/>
      <c r="H63" s="6"/>
      <c r="I63" s="6"/>
    </row>
    <row r="64" spans="1:10" ht="45">
      <c r="A64" s="23"/>
      <c r="B64" s="23"/>
      <c r="C64" s="6"/>
      <c r="D64" s="6"/>
      <c r="E64" s="6">
        <v>2</v>
      </c>
      <c r="F64" s="6" t="s">
        <v>106</v>
      </c>
      <c r="G64" s="6"/>
      <c r="H64" s="6"/>
      <c r="I64" s="6"/>
    </row>
    <row r="65" spans="1:10" ht="45">
      <c r="A65" s="23"/>
      <c r="B65" s="23"/>
      <c r="C65" s="6"/>
      <c r="D65" s="6"/>
      <c r="E65" s="6">
        <v>3</v>
      </c>
      <c r="F65" s="6" t="s">
        <v>107</v>
      </c>
      <c r="G65" s="6"/>
      <c r="H65" s="6"/>
      <c r="I65" s="6"/>
    </row>
    <row r="66" spans="1:10" ht="30">
      <c r="A66" s="23"/>
      <c r="B66" s="23"/>
      <c r="C66" s="6" t="s">
        <v>5</v>
      </c>
      <c r="D66" s="51" t="s">
        <v>108</v>
      </c>
      <c r="E66" s="50"/>
      <c r="F66" s="52" t="s">
        <v>109</v>
      </c>
      <c r="G66" s="50"/>
      <c r="H66" s="6">
        <v>2</v>
      </c>
      <c r="I66" s="26">
        <v>0.5</v>
      </c>
    </row>
    <row r="67" spans="1:10" ht="45">
      <c r="A67" s="23"/>
      <c r="B67" s="23"/>
      <c r="C67" s="6" t="s">
        <v>5</v>
      </c>
      <c r="D67" s="50" t="s">
        <v>110</v>
      </c>
      <c r="E67" s="50" t="s">
        <v>29</v>
      </c>
      <c r="F67" s="50" t="s">
        <v>111</v>
      </c>
      <c r="G67" s="6"/>
      <c r="H67" s="6">
        <v>2</v>
      </c>
      <c r="I67" s="26">
        <v>0.5</v>
      </c>
    </row>
    <row r="68" spans="1:10" ht="75">
      <c r="A68" s="23"/>
      <c r="B68" s="23"/>
      <c r="C68" s="6" t="s">
        <v>5</v>
      </c>
      <c r="D68" s="50" t="s">
        <v>112</v>
      </c>
      <c r="E68" s="50"/>
      <c r="F68" s="50" t="s">
        <v>113</v>
      </c>
      <c r="G68" s="50"/>
      <c r="H68" s="27">
        <v>2</v>
      </c>
      <c r="I68" s="26">
        <v>0.4</v>
      </c>
    </row>
    <row r="69" spans="1:10" ht="75">
      <c r="A69" s="23"/>
      <c r="B69" s="23"/>
      <c r="C69" s="6" t="s">
        <v>5</v>
      </c>
      <c r="D69" s="50" t="s">
        <v>114</v>
      </c>
      <c r="E69" s="50"/>
      <c r="F69" s="53" t="s">
        <v>115</v>
      </c>
      <c r="G69" s="50"/>
      <c r="H69" s="50">
        <v>2</v>
      </c>
      <c r="I69" s="26">
        <v>0.4</v>
      </c>
    </row>
    <row r="70" spans="1:10" ht="75">
      <c r="A70" s="23"/>
      <c r="B70" s="23"/>
      <c r="C70" s="6" t="s">
        <v>5</v>
      </c>
      <c r="D70" s="50" t="s">
        <v>161</v>
      </c>
      <c r="E70" s="50"/>
      <c r="F70" s="53" t="s">
        <v>116</v>
      </c>
      <c r="G70" s="50"/>
      <c r="H70" s="50">
        <v>2</v>
      </c>
      <c r="I70" s="26">
        <v>0.2</v>
      </c>
    </row>
    <row r="71" spans="1:10" ht="60">
      <c r="A71" s="23"/>
      <c r="B71" s="23"/>
      <c r="C71" s="6" t="s">
        <v>5</v>
      </c>
      <c r="D71" s="50" t="s">
        <v>117</v>
      </c>
      <c r="E71" s="50"/>
      <c r="F71" s="53" t="s">
        <v>118</v>
      </c>
      <c r="G71" s="50"/>
      <c r="H71" s="50">
        <v>2</v>
      </c>
      <c r="I71" s="59">
        <v>0.2</v>
      </c>
    </row>
    <row r="72" spans="1:10" ht="90">
      <c r="A72" s="23"/>
      <c r="B72" s="23"/>
      <c r="C72" s="6" t="s">
        <v>5</v>
      </c>
      <c r="D72" s="7" t="s">
        <v>119</v>
      </c>
      <c r="E72" s="7"/>
      <c r="F72" s="7" t="s">
        <v>120</v>
      </c>
      <c r="G72" s="6"/>
      <c r="H72" s="6">
        <v>4</v>
      </c>
      <c r="I72" s="25">
        <v>1</v>
      </c>
    </row>
    <row r="73" spans="1:10" ht="30">
      <c r="A73" s="23"/>
      <c r="B73" s="23"/>
      <c r="C73" s="6" t="s">
        <v>5</v>
      </c>
      <c r="D73" s="50" t="s">
        <v>28</v>
      </c>
      <c r="E73" s="50" t="s">
        <v>29</v>
      </c>
      <c r="F73" s="50" t="s">
        <v>121</v>
      </c>
      <c r="G73" s="50"/>
      <c r="H73" s="6">
        <v>3</v>
      </c>
      <c r="I73" s="25">
        <v>1.05</v>
      </c>
    </row>
    <row r="74" spans="1:10" ht="60">
      <c r="A74" s="35"/>
      <c r="B74" s="35"/>
      <c r="C74" s="90" t="s">
        <v>5</v>
      </c>
      <c r="D74" s="91" t="s">
        <v>122</v>
      </c>
      <c r="E74" s="91"/>
      <c r="F74" s="92" t="s">
        <v>123</v>
      </c>
      <c r="G74" s="90"/>
      <c r="H74" s="90">
        <v>1</v>
      </c>
      <c r="I74" s="93">
        <v>0.2</v>
      </c>
    </row>
    <row r="75" spans="1:10" s="89" customFormat="1" ht="18" customHeight="1">
      <c r="A75" s="96">
        <v>2</v>
      </c>
      <c r="B75" s="96" t="s">
        <v>45</v>
      </c>
      <c r="C75" s="96"/>
      <c r="D75" s="96"/>
      <c r="E75" s="96"/>
      <c r="F75" s="96"/>
      <c r="G75" s="96"/>
      <c r="H75" s="96"/>
      <c r="I75" s="96"/>
      <c r="J75" s="75"/>
    </row>
    <row r="76" spans="1:10" ht="30">
      <c r="A76" s="68"/>
      <c r="B76" s="68"/>
      <c r="C76" s="94" t="s">
        <v>5</v>
      </c>
      <c r="D76" s="94" t="s">
        <v>153</v>
      </c>
      <c r="E76" s="94"/>
      <c r="F76" s="94" t="s">
        <v>192</v>
      </c>
      <c r="G76" s="94" t="s">
        <v>90</v>
      </c>
      <c r="H76" s="94">
        <v>3</v>
      </c>
      <c r="I76" s="95">
        <v>0.9</v>
      </c>
    </row>
    <row r="77" spans="1:10" ht="45">
      <c r="A77" s="23"/>
      <c r="B77" s="23"/>
      <c r="C77" s="6" t="s">
        <v>5</v>
      </c>
      <c r="D77" s="50" t="s">
        <v>124</v>
      </c>
      <c r="E77" s="54"/>
      <c r="F77" s="53" t="s">
        <v>204</v>
      </c>
      <c r="G77" s="50" t="s">
        <v>90</v>
      </c>
      <c r="H77" s="50">
        <v>3</v>
      </c>
      <c r="I77" s="59">
        <v>0.9</v>
      </c>
    </row>
    <row r="78" spans="1:10" ht="45">
      <c r="A78" s="23"/>
      <c r="B78" s="23"/>
      <c r="C78" s="6" t="s">
        <v>5</v>
      </c>
      <c r="D78" s="54" t="s">
        <v>163</v>
      </c>
      <c r="E78" s="54"/>
      <c r="F78" s="53" t="s">
        <v>164</v>
      </c>
      <c r="G78" s="6"/>
      <c r="H78" s="50">
        <v>3</v>
      </c>
      <c r="I78" s="59">
        <v>0.75</v>
      </c>
    </row>
    <row r="79" spans="1:10" ht="30">
      <c r="A79" s="23"/>
      <c r="B79" s="23"/>
      <c r="C79" s="6" t="s">
        <v>5</v>
      </c>
      <c r="D79" s="50" t="s">
        <v>165</v>
      </c>
      <c r="E79" s="50"/>
      <c r="F79" s="50" t="s">
        <v>205</v>
      </c>
      <c r="G79" s="50" t="s">
        <v>90</v>
      </c>
      <c r="H79" s="6">
        <v>3</v>
      </c>
      <c r="I79" s="26">
        <v>0.9</v>
      </c>
    </row>
    <row r="80" spans="1:10" ht="45">
      <c r="A80" s="23"/>
      <c r="B80" s="23"/>
      <c r="C80" s="50" t="s">
        <v>5</v>
      </c>
      <c r="D80" s="50" t="s">
        <v>162</v>
      </c>
      <c r="E80" s="50"/>
      <c r="F80" s="50" t="s">
        <v>206</v>
      </c>
      <c r="G80" s="50" t="s">
        <v>90</v>
      </c>
      <c r="H80" s="6">
        <v>4</v>
      </c>
      <c r="I80" s="26">
        <v>1.5</v>
      </c>
    </row>
    <row r="81" spans="1:10" ht="30">
      <c r="A81" s="23"/>
      <c r="B81" s="23"/>
      <c r="C81" s="50" t="s">
        <v>5</v>
      </c>
      <c r="D81" s="17" t="s">
        <v>166</v>
      </c>
      <c r="E81" s="50"/>
      <c r="F81" s="17" t="s">
        <v>167</v>
      </c>
      <c r="G81" s="50"/>
      <c r="H81" s="6">
        <v>4</v>
      </c>
      <c r="I81" s="26">
        <v>0.4</v>
      </c>
    </row>
    <row r="82" spans="1:10" ht="30">
      <c r="A82" s="23"/>
      <c r="B82" s="23"/>
      <c r="C82" s="6" t="s">
        <v>5</v>
      </c>
      <c r="D82" s="50" t="s">
        <v>169</v>
      </c>
      <c r="E82" s="50"/>
      <c r="F82" s="50" t="s">
        <v>220</v>
      </c>
      <c r="G82" s="50" t="s">
        <v>67</v>
      </c>
      <c r="H82" s="6">
        <v>4</v>
      </c>
      <c r="I82" s="26">
        <v>1.6</v>
      </c>
    </row>
    <row r="83" spans="1:10" ht="30">
      <c r="A83" s="23"/>
      <c r="B83" s="23"/>
      <c r="C83" s="6" t="s">
        <v>5</v>
      </c>
      <c r="D83" s="50" t="s">
        <v>168</v>
      </c>
      <c r="E83" s="50"/>
      <c r="F83" s="50" t="s">
        <v>213</v>
      </c>
      <c r="G83" s="50" t="s">
        <v>67</v>
      </c>
      <c r="H83" s="6">
        <v>4</v>
      </c>
      <c r="I83" s="26">
        <v>1.5</v>
      </c>
    </row>
    <row r="84" spans="1:10" ht="45">
      <c r="A84" s="23"/>
      <c r="B84" s="23"/>
      <c r="C84" s="6" t="s">
        <v>5</v>
      </c>
      <c r="D84" s="50" t="s">
        <v>126</v>
      </c>
      <c r="E84" s="50"/>
      <c r="F84" s="50" t="s">
        <v>127</v>
      </c>
      <c r="G84" s="50"/>
      <c r="H84" s="6">
        <v>4</v>
      </c>
      <c r="I84" s="26">
        <v>1.5</v>
      </c>
    </row>
    <row r="85" spans="1:10" ht="30">
      <c r="A85" s="23"/>
      <c r="B85" s="23"/>
      <c r="C85" s="6" t="s">
        <v>6</v>
      </c>
      <c r="D85" s="6" t="s">
        <v>128</v>
      </c>
      <c r="E85" s="6"/>
      <c r="F85" s="6"/>
      <c r="G85" s="50"/>
      <c r="H85" s="6">
        <v>2</v>
      </c>
      <c r="I85" s="25">
        <v>0.8</v>
      </c>
    </row>
    <row r="86" spans="1:10" ht="165">
      <c r="A86" s="23"/>
      <c r="B86" s="23"/>
      <c r="C86" s="6"/>
      <c r="D86" s="6"/>
      <c r="E86" s="6">
        <v>0</v>
      </c>
      <c r="F86" s="48" t="s">
        <v>129</v>
      </c>
      <c r="G86" s="6"/>
      <c r="H86" s="6"/>
      <c r="I86" s="6"/>
    </row>
    <row r="87" spans="1:10" ht="45">
      <c r="A87" s="23"/>
      <c r="B87" s="23"/>
      <c r="C87" s="6"/>
      <c r="D87" s="6"/>
      <c r="E87" s="6">
        <v>1</v>
      </c>
      <c r="F87" s="48" t="s">
        <v>130</v>
      </c>
      <c r="G87" s="6"/>
      <c r="H87" s="6"/>
      <c r="I87" s="25"/>
    </row>
    <row r="88" spans="1:10" ht="30">
      <c r="A88" s="23"/>
      <c r="B88" s="23"/>
      <c r="C88" s="8"/>
      <c r="D88" s="8"/>
      <c r="E88" s="8">
        <v>2</v>
      </c>
      <c r="F88" s="48" t="s">
        <v>71</v>
      </c>
      <c r="G88" s="6"/>
      <c r="H88" s="6"/>
      <c r="I88" s="43"/>
    </row>
    <row r="89" spans="1:10">
      <c r="A89" s="35"/>
      <c r="B89" s="35"/>
      <c r="C89" s="90"/>
      <c r="D89" s="90"/>
      <c r="E89" s="90">
        <v>3</v>
      </c>
      <c r="F89" s="54" t="s">
        <v>72</v>
      </c>
      <c r="G89" s="97"/>
      <c r="H89" s="90"/>
      <c r="I89" s="90"/>
    </row>
    <row r="90" spans="1:10" s="89" customFormat="1" ht="21" customHeight="1">
      <c r="A90" s="96">
        <v>3</v>
      </c>
      <c r="B90" s="118" t="s">
        <v>73</v>
      </c>
      <c r="C90" s="118"/>
      <c r="D90" s="118"/>
      <c r="E90" s="118"/>
      <c r="F90" s="118"/>
      <c r="G90" s="99"/>
      <c r="H90" s="96"/>
      <c r="I90" s="100"/>
      <c r="J90" s="75"/>
    </row>
    <row r="91" spans="1:10" ht="30">
      <c r="A91" s="68"/>
      <c r="B91" s="68"/>
      <c r="C91" s="83" t="s">
        <v>5</v>
      </c>
      <c r="D91" s="83" t="s">
        <v>199</v>
      </c>
      <c r="E91" s="83"/>
      <c r="F91" s="83" t="s">
        <v>221</v>
      </c>
      <c r="G91" s="83" t="s">
        <v>198</v>
      </c>
      <c r="H91" s="83">
        <v>5</v>
      </c>
      <c r="I91" s="98">
        <v>1.5</v>
      </c>
    </row>
    <row r="92" spans="1:10" ht="45">
      <c r="A92" s="23"/>
      <c r="B92" s="23"/>
      <c r="C92" s="6" t="s">
        <v>5</v>
      </c>
      <c r="D92" s="23" t="s">
        <v>200</v>
      </c>
      <c r="E92" s="23"/>
      <c r="F92" s="23" t="s">
        <v>222</v>
      </c>
      <c r="G92" s="23" t="s">
        <v>131</v>
      </c>
      <c r="H92" s="6">
        <v>5</v>
      </c>
      <c r="I92" s="26">
        <v>1.5</v>
      </c>
    </row>
    <row r="93" spans="1:10" ht="45">
      <c r="A93" s="23"/>
      <c r="B93" s="23"/>
      <c r="C93" s="60" t="s">
        <v>5</v>
      </c>
      <c r="D93" s="23" t="s">
        <v>172</v>
      </c>
      <c r="E93" s="23"/>
      <c r="F93" s="23" t="s">
        <v>223</v>
      </c>
      <c r="G93" s="23" t="s">
        <v>90</v>
      </c>
      <c r="H93" s="23">
        <v>5</v>
      </c>
      <c r="I93" s="28">
        <v>1.8</v>
      </c>
    </row>
    <row r="94" spans="1:10" ht="30">
      <c r="A94" s="23"/>
      <c r="B94" s="23"/>
      <c r="C94" s="60" t="s">
        <v>5</v>
      </c>
      <c r="D94" s="23" t="s">
        <v>170</v>
      </c>
      <c r="E94" s="23" t="s">
        <v>29</v>
      </c>
      <c r="F94" s="23" t="s">
        <v>224</v>
      </c>
      <c r="G94" s="23" t="s">
        <v>90</v>
      </c>
      <c r="H94" s="23">
        <v>5</v>
      </c>
      <c r="I94" s="28">
        <v>1.8</v>
      </c>
    </row>
    <row r="95" spans="1:10" ht="45">
      <c r="A95" s="23"/>
      <c r="B95" s="23"/>
      <c r="C95" s="60" t="s">
        <v>5</v>
      </c>
      <c r="D95" s="23" t="s">
        <v>171</v>
      </c>
      <c r="E95" s="23" t="s">
        <v>29</v>
      </c>
      <c r="F95" s="23" t="s">
        <v>92</v>
      </c>
      <c r="G95" s="23"/>
      <c r="H95" s="23">
        <v>5</v>
      </c>
      <c r="I95" s="28">
        <v>0.4</v>
      </c>
    </row>
    <row r="96" spans="1:10" ht="30">
      <c r="A96" s="23"/>
      <c r="B96" s="23"/>
      <c r="C96" s="60" t="s">
        <v>5</v>
      </c>
      <c r="D96" s="23" t="s">
        <v>142</v>
      </c>
      <c r="E96" s="23"/>
      <c r="F96" s="23" t="s">
        <v>201</v>
      </c>
      <c r="G96" s="23" t="s">
        <v>67</v>
      </c>
      <c r="H96" s="23">
        <v>5</v>
      </c>
      <c r="I96" s="28">
        <v>0.6</v>
      </c>
    </row>
    <row r="97" spans="1:10" ht="45">
      <c r="A97" s="23"/>
      <c r="B97" s="23"/>
      <c r="C97" s="60" t="s">
        <v>5</v>
      </c>
      <c r="D97" s="23" t="s">
        <v>173</v>
      </c>
      <c r="E97" s="23"/>
      <c r="F97" s="23" t="s">
        <v>202</v>
      </c>
      <c r="G97" s="23" t="s">
        <v>67</v>
      </c>
      <c r="H97" s="23">
        <v>5</v>
      </c>
      <c r="I97" s="28">
        <v>1.5</v>
      </c>
    </row>
    <row r="98" spans="1:10" ht="30">
      <c r="A98" s="23"/>
      <c r="B98" s="23"/>
      <c r="C98" s="60" t="s">
        <v>5</v>
      </c>
      <c r="D98" s="23" t="s">
        <v>174</v>
      </c>
      <c r="E98" s="23" t="s">
        <v>29</v>
      </c>
      <c r="F98" s="23" t="s">
        <v>203</v>
      </c>
      <c r="G98" s="23" t="s">
        <v>67</v>
      </c>
      <c r="H98" s="23">
        <v>5</v>
      </c>
      <c r="I98" s="28">
        <v>1</v>
      </c>
    </row>
    <row r="99" spans="1:10" ht="45">
      <c r="A99" s="23"/>
      <c r="B99" s="23"/>
      <c r="C99" s="60" t="s">
        <v>5</v>
      </c>
      <c r="D99" s="23" t="s">
        <v>132</v>
      </c>
      <c r="E99" s="23" t="s">
        <v>29</v>
      </c>
      <c r="F99" s="23" t="s">
        <v>176</v>
      </c>
      <c r="G99" s="23"/>
      <c r="H99" s="23">
        <v>5</v>
      </c>
      <c r="I99" s="28">
        <v>1</v>
      </c>
    </row>
    <row r="100" spans="1:10" ht="45">
      <c r="A100" s="23"/>
      <c r="B100" s="23"/>
      <c r="C100" s="60" t="s">
        <v>5</v>
      </c>
      <c r="D100" s="23" t="s">
        <v>175</v>
      </c>
      <c r="E100" s="23"/>
      <c r="F100" s="23" t="s">
        <v>133</v>
      </c>
      <c r="G100" s="23"/>
      <c r="H100" s="23">
        <v>5</v>
      </c>
      <c r="I100" s="28">
        <v>0.3</v>
      </c>
    </row>
    <row r="101" spans="1:10" ht="30">
      <c r="A101" s="23"/>
      <c r="B101" s="23"/>
      <c r="C101" s="60" t="s">
        <v>5</v>
      </c>
      <c r="D101" s="23" t="s">
        <v>134</v>
      </c>
      <c r="E101" s="23" t="s">
        <v>29</v>
      </c>
      <c r="F101" s="23" t="s">
        <v>135</v>
      </c>
      <c r="G101" s="23"/>
      <c r="H101" s="23">
        <v>5</v>
      </c>
      <c r="I101" s="28">
        <v>0.3</v>
      </c>
    </row>
    <row r="102" spans="1:10" ht="45">
      <c r="A102" s="23"/>
      <c r="B102" s="23"/>
      <c r="C102" s="6" t="s">
        <v>5</v>
      </c>
      <c r="D102" s="50" t="s">
        <v>136</v>
      </c>
      <c r="E102" s="48"/>
      <c r="F102" s="50" t="s">
        <v>137</v>
      </c>
      <c r="G102" s="6"/>
      <c r="H102" s="6">
        <v>5</v>
      </c>
      <c r="I102" s="26">
        <v>0.8</v>
      </c>
    </row>
    <row r="103" spans="1:10">
      <c r="A103" s="23"/>
      <c r="B103" s="23"/>
      <c r="C103" s="61" t="s">
        <v>6</v>
      </c>
      <c r="D103" s="6" t="s">
        <v>60</v>
      </c>
      <c r="E103" s="6"/>
      <c r="F103" s="6"/>
      <c r="G103" s="6"/>
      <c r="H103" s="6">
        <v>5</v>
      </c>
      <c r="I103" s="25">
        <v>1</v>
      </c>
    </row>
    <row r="104" spans="1:10" ht="45">
      <c r="A104" s="23"/>
      <c r="B104" s="23"/>
      <c r="C104" s="61"/>
      <c r="D104" s="6"/>
      <c r="E104" s="6">
        <v>0</v>
      </c>
      <c r="F104" s="6" t="s">
        <v>138</v>
      </c>
      <c r="G104" s="6"/>
      <c r="H104" s="6"/>
      <c r="I104" s="6"/>
    </row>
    <row r="105" spans="1:10" ht="90">
      <c r="A105" s="23"/>
      <c r="B105" s="23"/>
      <c r="C105" s="61"/>
      <c r="D105" s="6"/>
      <c r="E105" s="6">
        <v>1</v>
      </c>
      <c r="F105" s="6" t="s">
        <v>139</v>
      </c>
      <c r="G105" s="6"/>
      <c r="H105" s="6"/>
      <c r="I105" s="6"/>
    </row>
    <row r="106" spans="1:10" ht="75">
      <c r="A106" s="23"/>
      <c r="B106" s="23"/>
      <c r="C106" s="61"/>
      <c r="D106" s="6"/>
      <c r="E106" s="6">
        <v>2</v>
      </c>
      <c r="F106" s="6" t="s">
        <v>140</v>
      </c>
      <c r="G106" s="6"/>
      <c r="H106" s="6"/>
      <c r="I106" s="6"/>
    </row>
    <row r="107" spans="1:10" ht="45">
      <c r="A107" s="35"/>
      <c r="B107" s="35"/>
      <c r="C107" s="101"/>
      <c r="D107" s="90"/>
      <c r="E107" s="90">
        <v>3</v>
      </c>
      <c r="F107" s="90" t="s">
        <v>141</v>
      </c>
      <c r="G107" s="90"/>
      <c r="H107" s="90"/>
      <c r="I107" s="90"/>
    </row>
    <row r="108" spans="1:10" s="76" customFormat="1" ht="33.75" customHeight="1">
      <c r="A108" s="73" t="s">
        <v>229</v>
      </c>
      <c r="B108" s="73" t="s">
        <v>62</v>
      </c>
      <c r="C108" s="73"/>
      <c r="D108" s="73"/>
      <c r="E108" s="73"/>
      <c r="F108" s="73"/>
      <c r="G108" s="73"/>
      <c r="H108" s="73"/>
      <c r="I108" s="74">
        <f>SUM(I109:I161)</f>
        <v>25.000000000000004</v>
      </c>
      <c r="J108" s="75"/>
    </row>
    <row r="109" spans="1:10" s="78" customFormat="1" ht="33.75" customHeight="1">
      <c r="A109" s="77">
        <v>1</v>
      </c>
      <c r="B109" s="119" t="s">
        <v>17</v>
      </c>
      <c r="C109" s="119"/>
      <c r="D109" s="119"/>
      <c r="E109" s="119"/>
      <c r="F109" s="119"/>
      <c r="G109" s="77"/>
      <c r="H109" s="77"/>
      <c r="I109" s="77"/>
      <c r="J109" s="37"/>
    </row>
    <row r="110" spans="1:10" ht="30">
      <c r="A110" s="68"/>
      <c r="B110" s="69"/>
      <c r="C110" s="68" t="s">
        <v>5</v>
      </c>
      <c r="D110" s="40" t="s">
        <v>80</v>
      </c>
      <c r="E110" s="40" t="s">
        <v>29</v>
      </c>
      <c r="F110" s="40" t="s">
        <v>19</v>
      </c>
      <c r="G110" s="40" t="s">
        <v>20</v>
      </c>
      <c r="H110" s="31">
        <f>'[1]Вариант 1'!H69</f>
        <v>1</v>
      </c>
      <c r="I110" s="32">
        <v>0.15</v>
      </c>
    </row>
    <row r="111" spans="1:10" ht="30">
      <c r="A111" s="23"/>
      <c r="B111" s="23"/>
      <c r="C111" s="23" t="s">
        <v>5</v>
      </c>
      <c r="D111" s="20" t="s">
        <v>23</v>
      </c>
      <c r="E111" s="20" t="s">
        <v>29</v>
      </c>
      <c r="F111" s="20" t="s">
        <v>81</v>
      </c>
      <c r="G111" s="20"/>
      <c r="H111" s="17">
        <f>'[1]Вариант 1'!H70</f>
        <v>2</v>
      </c>
      <c r="I111" s="22">
        <f>'[1]Вариант 1'!I70</f>
        <v>0.2</v>
      </c>
    </row>
    <row r="112" spans="1:10">
      <c r="A112" s="62"/>
      <c r="B112" s="23"/>
      <c r="C112" s="23" t="s">
        <v>5</v>
      </c>
      <c r="D112" s="20" t="s">
        <v>82</v>
      </c>
      <c r="E112" s="20" t="s">
        <v>29</v>
      </c>
      <c r="F112" s="20" t="s">
        <v>22</v>
      </c>
      <c r="G112" s="20"/>
      <c r="H112" s="17">
        <f>'[1]Вариант 1'!H71</f>
        <v>2</v>
      </c>
      <c r="I112" s="22">
        <f>'[1]Вариант 1'!I71</f>
        <v>0.2</v>
      </c>
    </row>
    <row r="113" spans="1:26" ht="30">
      <c r="A113" s="23"/>
      <c r="B113" s="57"/>
      <c r="C113" s="23" t="s">
        <v>6</v>
      </c>
      <c r="D113" s="20" t="s">
        <v>83</v>
      </c>
      <c r="E113" s="20" t="s">
        <v>29</v>
      </c>
      <c r="F113" s="20"/>
      <c r="G113" s="20"/>
      <c r="H113" s="18">
        <f>'[1]Вариант 1'!H72</f>
        <v>1</v>
      </c>
      <c r="I113" s="19">
        <v>1</v>
      </c>
    </row>
    <row r="114" spans="1:26" ht="30">
      <c r="A114" s="23"/>
      <c r="B114" s="57"/>
      <c r="C114" s="23"/>
      <c r="D114" s="20"/>
      <c r="E114" s="20">
        <v>0</v>
      </c>
      <c r="F114" s="20" t="s">
        <v>63</v>
      </c>
      <c r="G114" s="20"/>
      <c r="H114" s="23"/>
      <c r="I114" s="23"/>
    </row>
    <row r="115" spans="1:26" ht="45">
      <c r="A115" s="23"/>
      <c r="B115" s="57"/>
      <c r="C115" s="23"/>
      <c r="D115" s="20"/>
      <c r="E115" s="20">
        <v>1</v>
      </c>
      <c r="F115" s="20" t="s">
        <v>64</v>
      </c>
      <c r="G115" s="20"/>
      <c r="H115" s="23"/>
      <c r="I115" s="23"/>
    </row>
    <row r="116" spans="1:26" ht="30">
      <c r="A116" s="23"/>
      <c r="B116" s="57"/>
      <c r="C116" s="23"/>
      <c r="D116" s="20"/>
      <c r="E116" s="20">
        <v>2</v>
      </c>
      <c r="F116" s="20" t="s">
        <v>65</v>
      </c>
      <c r="G116" s="20"/>
      <c r="H116" s="23"/>
      <c r="I116" s="23"/>
    </row>
    <row r="117" spans="1:26" ht="30">
      <c r="A117" s="23"/>
      <c r="B117" s="57"/>
      <c r="C117" s="23"/>
      <c r="D117" s="20"/>
      <c r="E117" s="20">
        <v>3</v>
      </c>
      <c r="F117" s="20" t="s">
        <v>66</v>
      </c>
      <c r="G117" s="20"/>
      <c r="H117" s="23"/>
      <c r="I117" s="23"/>
    </row>
    <row r="118" spans="1:26" ht="30">
      <c r="A118" s="23"/>
      <c r="B118" s="57"/>
      <c r="C118" s="23" t="s">
        <v>5</v>
      </c>
      <c r="D118" s="29" t="s">
        <v>100</v>
      </c>
      <c r="E118" s="29" t="s">
        <v>29</v>
      </c>
      <c r="F118" s="29" t="s">
        <v>75</v>
      </c>
      <c r="G118" s="30"/>
      <c r="H118" s="23">
        <v>4</v>
      </c>
      <c r="I118" s="28">
        <v>0.45</v>
      </c>
    </row>
    <row r="119" spans="1:26" ht="45">
      <c r="A119" s="23"/>
      <c r="B119" s="57"/>
      <c r="C119" s="23" t="s">
        <v>5</v>
      </c>
      <c r="D119" s="20" t="s">
        <v>84</v>
      </c>
      <c r="E119" s="20" t="s">
        <v>29</v>
      </c>
      <c r="F119" s="20" t="s">
        <v>85</v>
      </c>
      <c r="G119" s="21"/>
      <c r="H119" s="23">
        <f>'[1]Вариант 1'!H79</f>
        <v>2</v>
      </c>
      <c r="I119" s="28">
        <v>0.3</v>
      </c>
    </row>
    <row r="120" spans="1:26" ht="30">
      <c r="A120" s="23"/>
      <c r="B120" s="57"/>
      <c r="C120" s="23" t="s">
        <v>5</v>
      </c>
      <c r="D120" s="20" t="s">
        <v>28</v>
      </c>
      <c r="E120" s="20" t="s">
        <v>29</v>
      </c>
      <c r="F120" s="20" t="s">
        <v>30</v>
      </c>
      <c r="G120" s="21"/>
      <c r="H120" s="23">
        <f>'[1]Вариант 1'!H80</f>
        <v>3</v>
      </c>
      <c r="I120" s="28">
        <v>0.4</v>
      </c>
    </row>
    <row r="121" spans="1:26" ht="30">
      <c r="A121" s="23"/>
      <c r="B121" s="57"/>
      <c r="C121" s="23" t="s">
        <v>5</v>
      </c>
      <c r="D121" s="20" t="s">
        <v>86</v>
      </c>
      <c r="E121" s="20" t="s">
        <v>29</v>
      </c>
      <c r="F121" s="20" t="s">
        <v>35</v>
      </c>
      <c r="G121" s="20"/>
      <c r="H121" s="31">
        <v>1</v>
      </c>
      <c r="I121" s="32">
        <v>0.1</v>
      </c>
    </row>
    <row r="122" spans="1:26" ht="90">
      <c r="A122" s="23"/>
      <c r="B122" s="57"/>
      <c r="C122" s="23" t="s">
        <v>5</v>
      </c>
      <c r="D122" s="7" t="s">
        <v>119</v>
      </c>
      <c r="E122" s="7"/>
      <c r="F122" s="7" t="s">
        <v>120</v>
      </c>
      <c r="G122" s="6"/>
      <c r="H122" s="6">
        <v>3</v>
      </c>
      <c r="I122" s="25">
        <v>1</v>
      </c>
    </row>
    <row r="123" spans="1:26" ht="45">
      <c r="A123" s="35"/>
      <c r="B123" s="79"/>
      <c r="C123" s="35" t="s">
        <v>5</v>
      </c>
      <c r="D123" s="102" t="s">
        <v>31</v>
      </c>
      <c r="E123" s="102" t="s">
        <v>29</v>
      </c>
      <c r="F123" s="102" t="s">
        <v>87</v>
      </c>
      <c r="G123" s="102"/>
      <c r="H123" s="18">
        <f>'[1]Вариант 1'!H84</f>
        <v>2</v>
      </c>
      <c r="I123" s="19">
        <v>0.5</v>
      </c>
    </row>
    <row r="124" spans="1:26" s="78" customFormat="1" ht="19.5" customHeight="1">
      <c r="A124" s="77">
        <v>2</v>
      </c>
      <c r="B124" s="77" t="s">
        <v>45</v>
      </c>
      <c r="C124" s="77"/>
      <c r="D124" s="77"/>
      <c r="E124" s="77"/>
      <c r="F124" s="77"/>
      <c r="G124" s="77"/>
      <c r="H124" s="77"/>
      <c r="I124" s="77"/>
      <c r="J124" s="37"/>
    </row>
    <row r="125" spans="1:26" s="1" customFormat="1" ht="30">
      <c r="A125" s="68"/>
      <c r="B125" s="40" t="s">
        <v>29</v>
      </c>
      <c r="C125" s="68" t="s">
        <v>5</v>
      </c>
      <c r="D125" s="94" t="s">
        <v>153</v>
      </c>
      <c r="E125" s="94"/>
      <c r="F125" s="94" t="s">
        <v>192</v>
      </c>
      <c r="G125" s="94" t="s">
        <v>90</v>
      </c>
      <c r="H125" s="94">
        <v>3</v>
      </c>
      <c r="I125" s="95">
        <v>0.9</v>
      </c>
      <c r="J125" s="33"/>
      <c r="K125" s="3"/>
      <c r="L125" s="3"/>
      <c r="M125" s="4"/>
      <c r="N125" s="4"/>
      <c r="O125" s="5"/>
      <c r="P125" s="5"/>
      <c r="Q125" s="5"/>
      <c r="R125" s="5"/>
      <c r="S125" s="5"/>
      <c r="T125" s="5"/>
      <c r="U125" s="5"/>
      <c r="V125" s="4"/>
      <c r="W125" s="4"/>
      <c r="X125" s="4"/>
      <c r="Y125" s="4"/>
      <c r="Z125" s="4"/>
    </row>
    <row r="126" spans="1:26" s="1" customFormat="1" ht="45">
      <c r="A126" s="23"/>
      <c r="B126" s="20"/>
      <c r="C126" s="23" t="s">
        <v>5</v>
      </c>
      <c r="D126" s="50" t="s">
        <v>124</v>
      </c>
      <c r="E126" s="54"/>
      <c r="F126" s="53" t="s">
        <v>193</v>
      </c>
      <c r="G126" s="50" t="s">
        <v>90</v>
      </c>
      <c r="H126" s="50">
        <v>4</v>
      </c>
      <c r="I126" s="59">
        <v>0.45</v>
      </c>
      <c r="J126" s="33"/>
      <c r="K126" s="3"/>
      <c r="L126" s="3"/>
      <c r="M126" s="4"/>
      <c r="N126" s="4"/>
      <c r="O126" s="5"/>
      <c r="P126" s="5"/>
      <c r="Q126" s="5"/>
      <c r="R126" s="5"/>
      <c r="S126" s="5"/>
      <c r="T126" s="5"/>
      <c r="U126" s="5"/>
      <c r="V126" s="4"/>
      <c r="W126" s="4"/>
      <c r="X126" s="4"/>
      <c r="Y126" s="4"/>
      <c r="Z126" s="4"/>
    </row>
    <row r="127" spans="1:26" s="1" customFormat="1" ht="45">
      <c r="A127" s="23"/>
      <c r="B127" s="20"/>
      <c r="C127" s="23" t="s">
        <v>5</v>
      </c>
      <c r="D127" s="54" t="s">
        <v>163</v>
      </c>
      <c r="E127" s="54"/>
      <c r="F127" s="53" t="s">
        <v>164</v>
      </c>
      <c r="G127" s="6"/>
      <c r="H127" s="50">
        <v>3</v>
      </c>
      <c r="I127" s="59">
        <v>0.45</v>
      </c>
      <c r="J127" s="33"/>
      <c r="K127" s="3"/>
      <c r="L127" s="3"/>
      <c r="M127" s="4"/>
      <c r="N127" s="4"/>
      <c r="O127" s="5"/>
      <c r="P127" s="5"/>
      <c r="Q127" s="5"/>
      <c r="R127" s="5"/>
      <c r="S127" s="5"/>
      <c r="T127" s="5"/>
      <c r="U127" s="5"/>
      <c r="V127" s="4"/>
      <c r="W127" s="4"/>
      <c r="X127" s="4"/>
      <c r="Y127" s="4"/>
      <c r="Z127" s="4"/>
    </row>
    <row r="128" spans="1:26" s="1" customFormat="1" ht="30">
      <c r="A128" s="23"/>
      <c r="B128" s="20"/>
      <c r="C128" s="23" t="s">
        <v>5</v>
      </c>
      <c r="D128" s="50" t="s">
        <v>165</v>
      </c>
      <c r="E128" s="50"/>
      <c r="F128" s="50" t="s">
        <v>194</v>
      </c>
      <c r="G128" s="50" t="s">
        <v>90</v>
      </c>
      <c r="H128" s="6">
        <v>4</v>
      </c>
      <c r="I128" s="26">
        <v>0.45</v>
      </c>
      <c r="J128" s="33"/>
      <c r="K128" s="3"/>
      <c r="L128" s="3"/>
      <c r="M128" s="4"/>
      <c r="N128" s="4"/>
      <c r="O128" s="5"/>
      <c r="P128" s="5"/>
      <c r="Q128" s="5"/>
      <c r="R128" s="5"/>
      <c r="S128" s="5"/>
      <c r="T128" s="5"/>
      <c r="U128" s="5"/>
      <c r="V128" s="4"/>
      <c r="W128" s="4"/>
      <c r="X128" s="4"/>
      <c r="Y128" s="4"/>
      <c r="Z128" s="4"/>
    </row>
    <row r="129" spans="1:26" s="1" customFormat="1" ht="63" customHeight="1">
      <c r="A129" s="17"/>
      <c r="B129" s="20"/>
      <c r="C129" s="23" t="s">
        <v>5</v>
      </c>
      <c r="D129" s="50" t="s">
        <v>162</v>
      </c>
      <c r="E129" s="50"/>
      <c r="F129" s="50" t="s">
        <v>195</v>
      </c>
      <c r="G129" s="50" t="s">
        <v>90</v>
      </c>
      <c r="H129" s="6">
        <v>4</v>
      </c>
      <c r="I129" s="26">
        <v>0.45</v>
      </c>
      <c r="J129" s="33"/>
      <c r="K129" s="3"/>
      <c r="L129" s="3"/>
      <c r="M129" s="4"/>
      <c r="N129" s="4"/>
      <c r="O129" s="5"/>
      <c r="P129" s="5"/>
      <c r="Q129" s="5"/>
      <c r="R129" s="5"/>
      <c r="S129" s="5"/>
      <c r="T129" s="5"/>
      <c r="U129" s="5"/>
      <c r="V129" s="4"/>
      <c r="W129" s="4"/>
      <c r="X129" s="4"/>
      <c r="Y129" s="4"/>
      <c r="Z129" s="4"/>
    </row>
    <row r="130" spans="1:26" s="1" customFormat="1" ht="45">
      <c r="A130" s="17"/>
      <c r="B130" s="20" t="s">
        <v>29</v>
      </c>
      <c r="C130" s="23" t="s">
        <v>5</v>
      </c>
      <c r="D130" s="20" t="s">
        <v>88</v>
      </c>
      <c r="E130" s="20" t="s">
        <v>29</v>
      </c>
      <c r="F130" s="20" t="s">
        <v>89</v>
      </c>
      <c r="G130" s="20"/>
      <c r="H130" s="20">
        <v>2</v>
      </c>
      <c r="I130" s="22">
        <v>0.3</v>
      </c>
      <c r="J130" s="33"/>
      <c r="K130" s="3"/>
      <c r="L130" s="3"/>
      <c r="M130" s="4"/>
      <c r="N130" s="4"/>
      <c r="O130" s="5"/>
      <c r="P130" s="5"/>
      <c r="Q130" s="5"/>
      <c r="R130" s="5"/>
      <c r="S130" s="5"/>
      <c r="T130" s="5"/>
      <c r="U130" s="5"/>
      <c r="V130" s="4"/>
      <c r="W130" s="4"/>
      <c r="X130" s="4"/>
      <c r="Y130" s="4"/>
      <c r="Z130" s="4"/>
    </row>
    <row r="131" spans="1:26" s="1" customFormat="1" ht="30">
      <c r="A131" s="17"/>
      <c r="B131" s="20" t="s">
        <v>29</v>
      </c>
      <c r="C131" s="23" t="s">
        <v>5</v>
      </c>
      <c r="D131" s="20" t="s">
        <v>177</v>
      </c>
      <c r="E131" s="20"/>
      <c r="F131" s="20" t="s">
        <v>196</v>
      </c>
      <c r="G131" s="20" t="s">
        <v>90</v>
      </c>
      <c r="H131" s="20">
        <v>4</v>
      </c>
      <c r="I131" s="22">
        <v>0.45</v>
      </c>
      <c r="J131" s="33"/>
      <c r="K131" s="3"/>
      <c r="L131" s="3"/>
      <c r="M131" s="4"/>
      <c r="N131" s="4"/>
      <c r="O131" s="5"/>
      <c r="P131" s="5"/>
      <c r="Q131" s="5"/>
      <c r="R131" s="5"/>
      <c r="S131" s="5"/>
      <c r="T131" s="5"/>
      <c r="U131" s="5"/>
      <c r="V131" s="4"/>
      <c r="W131" s="4"/>
      <c r="X131" s="4"/>
      <c r="Y131" s="4"/>
      <c r="Z131" s="4"/>
    </row>
    <row r="132" spans="1:26" s="1" customFormat="1" ht="30">
      <c r="A132" s="17"/>
      <c r="B132" s="20"/>
      <c r="C132" s="23" t="s">
        <v>5</v>
      </c>
      <c r="D132" s="20" t="s">
        <v>178</v>
      </c>
      <c r="E132" s="20"/>
      <c r="F132" s="20" t="s">
        <v>226</v>
      </c>
      <c r="G132" s="20" t="s">
        <v>67</v>
      </c>
      <c r="H132" s="20">
        <v>4</v>
      </c>
      <c r="I132" s="22">
        <v>1</v>
      </c>
      <c r="J132" s="33"/>
      <c r="K132" s="3"/>
      <c r="L132" s="3"/>
      <c r="M132" s="4"/>
      <c r="N132" s="4"/>
      <c r="O132" s="5"/>
      <c r="P132" s="5"/>
      <c r="Q132" s="5"/>
      <c r="R132" s="5"/>
      <c r="S132" s="5"/>
      <c r="T132" s="5"/>
      <c r="U132" s="5"/>
      <c r="V132" s="4"/>
      <c r="W132" s="4"/>
      <c r="X132" s="4"/>
      <c r="Y132" s="4"/>
      <c r="Z132" s="4"/>
    </row>
    <row r="133" spans="1:26" s="1" customFormat="1" ht="45">
      <c r="A133" s="17"/>
      <c r="B133" s="20"/>
      <c r="C133" s="23" t="s">
        <v>5</v>
      </c>
      <c r="D133" s="20" t="s">
        <v>179</v>
      </c>
      <c r="E133" s="20"/>
      <c r="F133" s="20" t="s">
        <v>227</v>
      </c>
      <c r="G133" s="20" t="s">
        <v>67</v>
      </c>
      <c r="H133" s="20">
        <v>4</v>
      </c>
      <c r="I133" s="22">
        <v>1</v>
      </c>
      <c r="J133" s="33"/>
      <c r="K133" s="3"/>
      <c r="L133" s="3"/>
      <c r="M133" s="4"/>
      <c r="N133" s="4"/>
      <c r="O133" s="5"/>
      <c r="P133" s="5"/>
      <c r="Q133" s="5"/>
      <c r="R133" s="5"/>
      <c r="S133" s="5"/>
      <c r="T133" s="5"/>
      <c r="U133" s="5"/>
      <c r="V133" s="4"/>
      <c r="W133" s="4"/>
      <c r="X133" s="4"/>
      <c r="Y133" s="4"/>
      <c r="Z133" s="4"/>
    </row>
    <row r="134" spans="1:26" s="1" customFormat="1" ht="30">
      <c r="A134" s="17"/>
      <c r="B134" s="20"/>
      <c r="C134" s="23" t="s">
        <v>5</v>
      </c>
      <c r="D134" s="20" t="s">
        <v>180</v>
      </c>
      <c r="E134" s="20"/>
      <c r="F134" s="20" t="s">
        <v>227</v>
      </c>
      <c r="G134" s="20" t="s">
        <v>67</v>
      </c>
      <c r="H134" s="20">
        <v>4</v>
      </c>
      <c r="I134" s="22">
        <v>1</v>
      </c>
      <c r="J134" s="33"/>
      <c r="K134" s="3"/>
      <c r="L134" s="3"/>
      <c r="M134" s="4"/>
      <c r="N134" s="4"/>
      <c r="O134" s="5"/>
      <c r="P134" s="5"/>
      <c r="Q134" s="5"/>
      <c r="R134" s="5"/>
      <c r="S134" s="5"/>
      <c r="T134" s="5"/>
      <c r="U134" s="5"/>
      <c r="V134" s="4"/>
      <c r="W134" s="4"/>
      <c r="X134" s="4"/>
      <c r="Y134" s="4"/>
      <c r="Z134" s="4"/>
    </row>
    <row r="135" spans="1:26" s="1" customFormat="1" ht="45">
      <c r="A135" s="17"/>
      <c r="B135" s="20"/>
      <c r="C135" s="23" t="s">
        <v>5</v>
      </c>
      <c r="D135" s="20" t="s">
        <v>181</v>
      </c>
      <c r="E135" s="20"/>
      <c r="F135" s="20" t="s">
        <v>227</v>
      </c>
      <c r="G135" s="20" t="s">
        <v>67</v>
      </c>
      <c r="H135" s="20">
        <v>4</v>
      </c>
      <c r="I135" s="34">
        <v>1</v>
      </c>
      <c r="J135" s="33"/>
      <c r="K135" s="3"/>
      <c r="L135" s="3"/>
      <c r="M135" s="4"/>
      <c r="N135" s="4"/>
      <c r="O135" s="5"/>
      <c r="P135" s="5"/>
      <c r="Q135" s="5"/>
      <c r="R135" s="5"/>
      <c r="S135" s="5"/>
      <c r="T135" s="5"/>
      <c r="U135" s="5"/>
      <c r="V135" s="4"/>
      <c r="W135" s="4"/>
      <c r="X135" s="4"/>
      <c r="Y135" s="4"/>
      <c r="Z135" s="4"/>
    </row>
    <row r="136" spans="1:26" s="1" customFormat="1" ht="30">
      <c r="A136" s="17"/>
      <c r="B136" s="20"/>
      <c r="C136" s="23" t="s">
        <v>6</v>
      </c>
      <c r="D136" s="20" t="s">
        <v>68</v>
      </c>
      <c r="E136" s="20"/>
      <c r="F136" s="20"/>
      <c r="G136" s="20"/>
      <c r="H136" s="20">
        <v>2</v>
      </c>
      <c r="I136" s="22">
        <v>1</v>
      </c>
      <c r="J136" s="33"/>
      <c r="K136" s="3"/>
      <c r="L136" s="3"/>
      <c r="M136" s="4"/>
      <c r="N136" s="4"/>
      <c r="O136" s="5"/>
      <c r="P136" s="5"/>
      <c r="Q136" s="5"/>
      <c r="R136" s="5"/>
      <c r="S136" s="5"/>
      <c r="T136" s="5"/>
      <c r="U136" s="5"/>
      <c r="V136" s="4"/>
      <c r="W136" s="4"/>
      <c r="X136" s="4"/>
      <c r="Y136" s="4"/>
      <c r="Z136" s="4"/>
    </row>
    <row r="137" spans="1:26" s="1" customFormat="1" ht="75">
      <c r="A137" s="17"/>
      <c r="B137" s="20"/>
      <c r="C137" s="20"/>
      <c r="D137" s="20"/>
      <c r="E137" s="20">
        <v>0</v>
      </c>
      <c r="F137" s="20" t="s">
        <v>69</v>
      </c>
      <c r="G137" s="20"/>
      <c r="H137" s="20"/>
      <c r="I137" s="20"/>
      <c r="J137" s="33"/>
      <c r="K137" s="3"/>
      <c r="L137" s="3"/>
      <c r="M137" s="4"/>
      <c r="N137" s="4"/>
      <c r="O137" s="5"/>
      <c r="P137" s="5"/>
      <c r="Q137" s="5"/>
      <c r="R137" s="5"/>
      <c r="S137" s="5"/>
      <c r="T137" s="5"/>
      <c r="U137" s="5"/>
      <c r="V137" s="4"/>
      <c r="W137" s="4"/>
      <c r="X137" s="4"/>
      <c r="Y137" s="4"/>
      <c r="Z137" s="4"/>
    </row>
    <row r="138" spans="1:26" s="1" customFormat="1" ht="30">
      <c r="A138" s="17"/>
      <c r="B138" s="20"/>
      <c r="C138" s="20"/>
      <c r="D138" s="20"/>
      <c r="E138" s="20">
        <v>1</v>
      </c>
      <c r="F138" s="20" t="s">
        <v>70</v>
      </c>
      <c r="G138" s="20"/>
      <c r="H138" s="20"/>
      <c r="I138" s="20"/>
      <c r="J138" s="33"/>
      <c r="K138" s="3"/>
      <c r="L138" s="3"/>
      <c r="M138" s="4"/>
      <c r="N138" s="4"/>
      <c r="O138" s="5"/>
      <c r="P138" s="5"/>
      <c r="Q138" s="5"/>
      <c r="R138" s="5"/>
      <c r="S138" s="5"/>
      <c r="T138" s="5"/>
      <c r="U138" s="5"/>
      <c r="V138" s="4"/>
      <c r="W138" s="4"/>
      <c r="X138" s="4"/>
      <c r="Y138" s="4"/>
      <c r="Z138" s="4"/>
    </row>
    <row r="139" spans="1:26" s="1" customFormat="1" ht="30">
      <c r="A139" s="17"/>
      <c r="B139" s="20"/>
      <c r="C139" s="20"/>
      <c r="D139" s="20"/>
      <c r="E139" s="20">
        <v>2</v>
      </c>
      <c r="F139" s="20" t="s">
        <v>71</v>
      </c>
      <c r="G139" s="20"/>
      <c r="H139" s="20"/>
      <c r="I139" s="20"/>
      <c r="J139" s="33"/>
      <c r="K139" s="3"/>
      <c r="L139" s="3"/>
      <c r="M139" s="4"/>
      <c r="N139" s="4"/>
      <c r="O139" s="5"/>
      <c r="P139" s="5"/>
      <c r="Q139" s="5"/>
      <c r="R139" s="5"/>
      <c r="S139" s="5"/>
      <c r="T139" s="5"/>
      <c r="U139" s="5"/>
      <c r="V139" s="4"/>
      <c r="W139" s="4"/>
      <c r="X139" s="4"/>
      <c r="Y139" s="4"/>
      <c r="Z139" s="4"/>
    </row>
    <row r="140" spans="1:26" s="1" customFormat="1">
      <c r="A140" s="17"/>
      <c r="B140" s="20"/>
      <c r="C140" s="20"/>
      <c r="D140" s="20"/>
      <c r="E140" s="20">
        <v>3</v>
      </c>
      <c r="F140" s="20" t="s">
        <v>72</v>
      </c>
      <c r="G140" s="20"/>
      <c r="H140" s="20"/>
      <c r="I140" s="20"/>
      <c r="J140" s="33"/>
      <c r="K140" s="3"/>
      <c r="L140" s="3"/>
      <c r="M140" s="4"/>
      <c r="N140" s="4"/>
      <c r="O140" s="5"/>
      <c r="P140" s="5"/>
      <c r="Q140" s="5"/>
      <c r="R140" s="5"/>
      <c r="S140" s="5"/>
      <c r="T140" s="5"/>
      <c r="U140" s="5"/>
      <c r="V140" s="4"/>
      <c r="W140" s="4"/>
      <c r="X140" s="4"/>
      <c r="Y140" s="4"/>
      <c r="Z140" s="4"/>
    </row>
    <row r="141" spans="1:26" s="1" customFormat="1" ht="35.25" customHeight="1">
      <c r="A141" s="18"/>
      <c r="B141" s="102"/>
      <c r="C141" s="102" t="s">
        <v>5</v>
      </c>
      <c r="D141" s="102" t="s">
        <v>91</v>
      </c>
      <c r="E141" s="102"/>
      <c r="F141" s="102" t="s">
        <v>35</v>
      </c>
      <c r="G141" s="102"/>
      <c r="H141" s="102">
        <v>3</v>
      </c>
      <c r="I141" s="19">
        <v>1</v>
      </c>
      <c r="J141" s="33"/>
      <c r="K141" s="3"/>
      <c r="L141" s="3"/>
      <c r="M141" s="4"/>
      <c r="N141" s="4"/>
      <c r="O141" s="5"/>
      <c r="P141" s="5"/>
      <c r="Q141" s="5"/>
      <c r="R141" s="5"/>
      <c r="S141" s="5"/>
      <c r="T141" s="5"/>
      <c r="U141" s="5"/>
      <c r="V141" s="4"/>
      <c r="W141" s="4"/>
      <c r="X141" s="4"/>
      <c r="Y141" s="4"/>
      <c r="Z141" s="4"/>
    </row>
    <row r="142" spans="1:26" s="78" customFormat="1" ht="28.5" customHeight="1">
      <c r="A142" s="77">
        <v>3</v>
      </c>
      <c r="B142" s="119" t="s">
        <v>73</v>
      </c>
      <c r="C142" s="119"/>
      <c r="D142" s="119"/>
      <c r="E142" s="119"/>
      <c r="F142" s="119"/>
      <c r="G142" s="103"/>
      <c r="H142" s="88"/>
      <c r="I142" s="104"/>
      <c r="J142" s="37"/>
    </row>
    <row r="143" spans="1:26" s="1" customFormat="1" ht="45">
      <c r="A143" s="31"/>
      <c r="B143" s="40" t="s">
        <v>29</v>
      </c>
      <c r="C143" s="40" t="s">
        <v>5</v>
      </c>
      <c r="D143" s="40" t="s">
        <v>170</v>
      </c>
      <c r="E143" s="40" t="s">
        <v>29</v>
      </c>
      <c r="F143" s="40" t="s">
        <v>225</v>
      </c>
      <c r="G143" s="40" t="s">
        <v>90</v>
      </c>
      <c r="H143" s="40">
        <v>5</v>
      </c>
      <c r="I143" s="32">
        <v>1.2</v>
      </c>
      <c r="J143" s="33"/>
      <c r="K143" s="3"/>
      <c r="L143" s="3"/>
      <c r="M143" s="4"/>
      <c r="N143" s="4"/>
      <c r="O143" s="5"/>
      <c r="P143" s="5"/>
      <c r="Q143" s="5"/>
      <c r="R143" s="5"/>
      <c r="S143" s="5"/>
      <c r="T143" s="5"/>
      <c r="U143" s="5"/>
      <c r="V143" s="4"/>
      <c r="W143" s="4"/>
      <c r="X143" s="4"/>
      <c r="Y143" s="4"/>
      <c r="Z143" s="4"/>
    </row>
    <row r="144" spans="1:26" s="1" customFormat="1" ht="49.5" customHeight="1">
      <c r="A144" s="17"/>
      <c r="B144" s="20"/>
      <c r="C144" s="20" t="s">
        <v>5</v>
      </c>
      <c r="D144" s="20" t="s">
        <v>182</v>
      </c>
      <c r="E144" s="20"/>
      <c r="F144" s="20" t="s">
        <v>93</v>
      </c>
      <c r="G144" s="20"/>
      <c r="H144" s="20">
        <v>5</v>
      </c>
      <c r="I144" s="22">
        <v>0.5</v>
      </c>
      <c r="J144" s="33"/>
      <c r="K144" s="3"/>
      <c r="L144" s="3"/>
      <c r="M144" s="4"/>
      <c r="N144" s="4"/>
      <c r="O144" s="5"/>
      <c r="P144" s="5"/>
      <c r="Q144" s="5"/>
      <c r="R144" s="5"/>
      <c r="S144" s="5"/>
      <c r="T144" s="5"/>
      <c r="U144" s="5"/>
      <c r="V144" s="4"/>
      <c r="W144" s="4"/>
      <c r="X144" s="4"/>
      <c r="Y144" s="4"/>
      <c r="Z144" s="4"/>
    </row>
    <row r="145" spans="1:56" s="1" customFormat="1" ht="45">
      <c r="A145" s="17"/>
      <c r="B145" s="20" t="s">
        <v>29</v>
      </c>
      <c r="C145" s="20" t="s">
        <v>5</v>
      </c>
      <c r="D145" s="20" t="s">
        <v>171</v>
      </c>
      <c r="E145" s="20" t="s">
        <v>29</v>
      </c>
      <c r="F145" s="20" t="s">
        <v>92</v>
      </c>
      <c r="G145" s="20"/>
      <c r="H145" s="20">
        <v>5</v>
      </c>
      <c r="I145" s="22">
        <v>0.3</v>
      </c>
      <c r="J145" s="33"/>
      <c r="K145" s="3"/>
      <c r="L145" s="3"/>
      <c r="M145" s="4"/>
      <c r="N145" s="4"/>
      <c r="O145" s="5"/>
      <c r="P145" s="5"/>
      <c r="Q145" s="5"/>
      <c r="R145" s="5"/>
      <c r="S145" s="5"/>
      <c r="T145" s="5"/>
      <c r="U145" s="5"/>
      <c r="V145" s="4"/>
      <c r="W145" s="4"/>
      <c r="X145" s="4"/>
      <c r="Y145" s="4"/>
      <c r="Z145" s="4"/>
    </row>
    <row r="146" spans="1:56" s="1" customFormat="1" ht="30">
      <c r="A146" s="17"/>
      <c r="B146" s="20" t="s">
        <v>29</v>
      </c>
      <c r="C146" s="20" t="s">
        <v>5</v>
      </c>
      <c r="D146" s="20" t="s">
        <v>183</v>
      </c>
      <c r="E146" s="20" t="s">
        <v>29</v>
      </c>
      <c r="F146" s="20" t="s">
        <v>197</v>
      </c>
      <c r="G146" s="20" t="s">
        <v>125</v>
      </c>
      <c r="H146" s="20">
        <v>5</v>
      </c>
      <c r="I146" s="22">
        <v>1.8</v>
      </c>
      <c r="J146" s="33"/>
      <c r="K146" s="3"/>
      <c r="L146" s="3"/>
      <c r="M146" s="4"/>
      <c r="N146" s="4"/>
      <c r="O146" s="5"/>
      <c r="P146" s="5"/>
      <c r="Q146" s="5"/>
      <c r="R146" s="5"/>
      <c r="S146" s="5"/>
      <c r="T146" s="5"/>
      <c r="U146" s="5"/>
      <c r="V146" s="4"/>
      <c r="W146" s="4"/>
      <c r="X146" s="4"/>
      <c r="Y146" s="4"/>
      <c r="Z146" s="4"/>
    </row>
    <row r="147" spans="1:56" s="1" customFormat="1" ht="60.75" customHeight="1">
      <c r="A147" s="35"/>
      <c r="B147" s="102" t="s">
        <v>29</v>
      </c>
      <c r="C147" s="102" t="s">
        <v>5</v>
      </c>
      <c r="D147" s="35" t="s">
        <v>184</v>
      </c>
      <c r="E147" s="20" t="s">
        <v>29</v>
      </c>
      <c r="F147" s="20" t="s">
        <v>93</v>
      </c>
      <c r="G147" s="20"/>
      <c r="H147" s="20">
        <v>5</v>
      </c>
      <c r="I147" s="22">
        <v>1</v>
      </c>
      <c r="J147" s="33"/>
      <c r="K147" s="3"/>
      <c r="L147" s="3"/>
      <c r="M147" s="4"/>
      <c r="N147" s="4"/>
      <c r="O147" s="5"/>
      <c r="P147" s="5"/>
      <c r="Q147" s="5"/>
      <c r="R147" s="5"/>
      <c r="S147" s="5"/>
      <c r="T147" s="5"/>
      <c r="U147" s="5"/>
      <c r="V147" s="4"/>
      <c r="W147" s="4"/>
      <c r="X147" s="4"/>
      <c r="Y147" s="4"/>
      <c r="Z147" s="4"/>
    </row>
    <row r="148" spans="1:56" s="1" customFormat="1" ht="50.45" customHeight="1">
      <c r="A148" s="23"/>
      <c r="B148" s="38"/>
      <c r="C148" s="23" t="s">
        <v>5</v>
      </c>
      <c r="D148" s="55" t="s">
        <v>185</v>
      </c>
      <c r="E148" s="105"/>
      <c r="F148" s="55" t="s">
        <v>143</v>
      </c>
      <c r="G148" s="23"/>
      <c r="H148" s="23">
        <v>5</v>
      </c>
      <c r="I148" s="63">
        <v>0.3</v>
      </c>
      <c r="J148" s="33"/>
      <c r="K148" s="3"/>
      <c r="L148" s="3"/>
      <c r="M148" s="4"/>
      <c r="N148" s="4"/>
      <c r="O148" s="5"/>
      <c r="P148" s="5"/>
      <c r="Q148" s="5"/>
      <c r="R148" s="5"/>
      <c r="S148" s="5"/>
      <c r="T148" s="5"/>
      <c r="U148" s="5"/>
      <c r="V148" s="4"/>
      <c r="W148" s="4"/>
      <c r="X148" s="4"/>
      <c r="Y148" s="4"/>
      <c r="Z148" s="4"/>
    </row>
    <row r="149" spans="1:56" s="1" customFormat="1" ht="50.45" customHeight="1">
      <c r="A149" s="23"/>
      <c r="B149" s="38"/>
      <c r="C149" s="23" t="s">
        <v>5</v>
      </c>
      <c r="D149" s="23" t="s">
        <v>186</v>
      </c>
      <c r="E149" s="106"/>
      <c r="F149" s="35" t="s">
        <v>144</v>
      </c>
      <c r="G149" s="35"/>
      <c r="H149" s="35">
        <v>5</v>
      </c>
      <c r="I149" s="64">
        <v>0.5</v>
      </c>
      <c r="J149" s="33"/>
      <c r="K149" s="3"/>
      <c r="L149" s="3"/>
      <c r="M149" s="4"/>
      <c r="N149" s="4"/>
      <c r="O149" s="5"/>
      <c r="P149" s="5"/>
      <c r="Q149" s="5"/>
      <c r="R149" s="5"/>
      <c r="S149" s="5"/>
      <c r="T149" s="5"/>
      <c r="U149" s="5"/>
      <c r="V149" s="4"/>
      <c r="W149" s="4"/>
      <c r="X149" s="4"/>
      <c r="Y149" s="4"/>
      <c r="Z149" s="4"/>
    </row>
    <row r="150" spans="1:56" s="1" customFormat="1" ht="50.45" customHeight="1">
      <c r="A150" s="23"/>
      <c r="B150" s="38"/>
      <c r="C150" s="38" t="s">
        <v>5</v>
      </c>
      <c r="D150" s="38" t="s">
        <v>187</v>
      </c>
      <c r="E150" s="39" t="s">
        <v>29</v>
      </c>
      <c r="F150" s="20" t="s">
        <v>197</v>
      </c>
      <c r="G150" s="20" t="s">
        <v>125</v>
      </c>
      <c r="H150" s="20">
        <v>5</v>
      </c>
      <c r="I150" s="22">
        <v>1.8</v>
      </c>
      <c r="J150" s="33"/>
      <c r="K150" s="3"/>
      <c r="L150" s="3"/>
      <c r="M150" s="4"/>
      <c r="N150" s="4"/>
      <c r="O150" s="5"/>
      <c r="P150" s="5"/>
      <c r="Q150" s="5"/>
      <c r="R150" s="5"/>
      <c r="S150" s="5"/>
      <c r="T150" s="5"/>
      <c r="U150" s="5"/>
      <c r="V150" s="4"/>
      <c r="W150" s="4"/>
      <c r="X150" s="4"/>
      <c r="Y150" s="4"/>
      <c r="Z150" s="4"/>
    </row>
    <row r="151" spans="1:56" s="1" customFormat="1" ht="70.5" customHeight="1">
      <c r="A151" s="23"/>
      <c r="B151" s="38"/>
      <c r="C151" s="38" t="s">
        <v>5</v>
      </c>
      <c r="D151" s="23" t="s">
        <v>188</v>
      </c>
      <c r="E151" s="39" t="s">
        <v>29</v>
      </c>
      <c r="F151" s="20" t="s">
        <v>93</v>
      </c>
      <c r="G151" s="20"/>
      <c r="H151" s="20">
        <v>5</v>
      </c>
      <c r="I151" s="22">
        <v>1</v>
      </c>
      <c r="J151" s="33"/>
      <c r="K151" s="3"/>
      <c r="L151" s="3"/>
      <c r="M151" s="4"/>
      <c r="N151" s="4"/>
      <c r="O151" s="5"/>
      <c r="P151" s="5"/>
      <c r="Q151" s="5"/>
      <c r="R151" s="5"/>
      <c r="S151" s="5"/>
      <c r="T151" s="5"/>
      <c r="U151" s="5"/>
      <c r="V151" s="4"/>
      <c r="W151" s="4"/>
      <c r="X151" s="4"/>
      <c r="Y151" s="4"/>
      <c r="Z151" s="4"/>
    </row>
    <row r="152" spans="1:56" s="1" customFormat="1" ht="50.45" customHeight="1">
      <c r="A152" s="23"/>
      <c r="B152" s="38"/>
      <c r="C152" s="23" t="s">
        <v>5</v>
      </c>
      <c r="D152" s="55" t="s">
        <v>189</v>
      </c>
      <c r="E152" s="105"/>
      <c r="F152" s="55" t="s">
        <v>143</v>
      </c>
      <c r="G152" s="23"/>
      <c r="H152" s="23">
        <v>5</v>
      </c>
      <c r="I152" s="63">
        <v>0.3</v>
      </c>
      <c r="J152" s="33"/>
      <c r="K152" s="3"/>
      <c r="L152" s="3"/>
      <c r="M152" s="4"/>
      <c r="N152" s="4"/>
      <c r="O152" s="5"/>
      <c r="P152" s="5"/>
      <c r="Q152" s="5"/>
      <c r="R152" s="5"/>
      <c r="S152" s="5"/>
      <c r="T152" s="5"/>
      <c r="U152" s="5"/>
      <c r="V152" s="4"/>
      <c r="W152" s="4"/>
      <c r="X152" s="4"/>
      <c r="Y152" s="4"/>
      <c r="Z152" s="4"/>
    </row>
    <row r="153" spans="1:56" s="9" customFormat="1" ht="50.45" customHeight="1">
      <c r="A153" s="23"/>
      <c r="B153" s="38"/>
      <c r="C153" s="23" t="s">
        <v>5</v>
      </c>
      <c r="D153" s="23" t="s">
        <v>190</v>
      </c>
      <c r="E153" s="41"/>
      <c r="F153" s="23" t="s">
        <v>144</v>
      </c>
      <c r="G153" s="36"/>
      <c r="H153" s="23">
        <v>5</v>
      </c>
      <c r="I153" s="28">
        <v>0.5</v>
      </c>
      <c r="J153" s="37"/>
      <c r="K153" s="10"/>
      <c r="L153" s="10"/>
      <c r="M153" s="11"/>
      <c r="N153" s="11"/>
      <c r="O153" s="12"/>
      <c r="P153" s="12"/>
      <c r="Q153" s="12"/>
      <c r="R153" s="12"/>
      <c r="S153" s="12"/>
      <c r="T153" s="12"/>
      <c r="U153" s="12"/>
      <c r="V153" s="11"/>
      <c r="W153" s="11"/>
      <c r="X153" s="11"/>
      <c r="Y153" s="11"/>
      <c r="Z153" s="11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</row>
    <row r="154" spans="1:56" s="1" customFormat="1" ht="30">
      <c r="A154" s="23"/>
      <c r="B154" s="38" t="s">
        <v>29</v>
      </c>
      <c r="C154" s="38" t="s">
        <v>5</v>
      </c>
      <c r="D154" s="38" t="s">
        <v>94</v>
      </c>
      <c r="E154" s="107" t="s">
        <v>29</v>
      </c>
      <c r="F154" s="38" t="s">
        <v>191</v>
      </c>
      <c r="G154" s="21" t="s">
        <v>67</v>
      </c>
      <c r="H154" s="38">
        <v>5</v>
      </c>
      <c r="I154" s="28">
        <v>0.8</v>
      </c>
      <c r="J154" s="33"/>
      <c r="K154" s="3"/>
      <c r="L154" s="3"/>
      <c r="M154" s="4"/>
      <c r="N154" s="4"/>
      <c r="O154" s="5"/>
      <c r="P154" s="5"/>
      <c r="Q154" s="5"/>
      <c r="R154" s="5"/>
      <c r="S154" s="5"/>
      <c r="T154" s="5"/>
      <c r="U154" s="5"/>
      <c r="V154" s="4"/>
      <c r="W154" s="4"/>
      <c r="X154" s="4"/>
      <c r="Y154" s="4"/>
      <c r="Z154" s="4"/>
    </row>
    <row r="155" spans="1:56" s="1" customFormat="1" ht="45">
      <c r="A155" s="23"/>
      <c r="B155" s="38" t="s">
        <v>29</v>
      </c>
      <c r="C155" s="38" t="s">
        <v>5</v>
      </c>
      <c r="D155" s="38" t="s">
        <v>95</v>
      </c>
      <c r="E155" s="38" t="s">
        <v>29</v>
      </c>
      <c r="F155" s="38" t="s">
        <v>96</v>
      </c>
      <c r="G155" s="39"/>
      <c r="H155" s="40">
        <v>5</v>
      </c>
      <c r="I155" s="32">
        <v>0.15</v>
      </c>
      <c r="J155" s="33"/>
      <c r="K155" s="3"/>
      <c r="L155" s="3"/>
      <c r="M155" s="4"/>
      <c r="N155" s="4"/>
      <c r="O155" s="5"/>
      <c r="P155" s="5"/>
      <c r="Q155" s="5"/>
      <c r="R155" s="5"/>
      <c r="S155" s="5"/>
      <c r="T155" s="5"/>
      <c r="U155" s="5"/>
      <c r="V155" s="4"/>
      <c r="W155" s="4"/>
      <c r="X155" s="4"/>
      <c r="Y155" s="4"/>
      <c r="Z155" s="4"/>
    </row>
    <row r="156" spans="1:56" s="1" customFormat="1" ht="30">
      <c r="A156" s="23"/>
      <c r="B156" s="38"/>
      <c r="C156" s="23" t="s">
        <v>5</v>
      </c>
      <c r="D156" s="23" t="s">
        <v>145</v>
      </c>
      <c r="E156" s="23"/>
      <c r="F156" s="23" t="s">
        <v>152</v>
      </c>
      <c r="G156" s="41" t="s">
        <v>67</v>
      </c>
      <c r="H156" s="23">
        <v>5</v>
      </c>
      <c r="I156" s="28">
        <v>0.5</v>
      </c>
      <c r="J156" s="33"/>
      <c r="K156" s="3"/>
      <c r="L156" s="3"/>
      <c r="M156" s="4"/>
      <c r="N156" s="4"/>
      <c r="O156" s="5"/>
      <c r="P156" s="5"/>
      <c r="Q156" s="5"/>
      <c r="R156" s="5"/>
      <c r="S156" s="5"/>
      <c r="T156" s="5"/>
      <c r="U156" s="5"/>
      <c r="V156" s="4"/>
      <c r="W156" s="4"/>
      <c r="X156" s="4"/>
      <c r="Y156" s="4"/>
      <c r="Z156" s="4"/>
    </row>
    <row r="157" spans="1:56" s="1" customFormat="1">
      <c r="A157" s="31"/>
      <c r="B157" s="40"/>
      <c r="C157" s="40" t="s">
        <v>6</v>
      </c>
      <c r="D157" s="40" t="s">
        <v>60</v>
      </c>
      <c r="E157" s="31"/>
      <c r="F157" s="31"/>
      <c r="G157" s="20"/>
      <c r="H157" s="20">
        <v>5</v>
      </c>
      <c r="I157" s="22">
        <v>0.6</v>
      </c>
      <c r="J157" s="33"/>
      <c r="K157" s="3"/>
      <c r="L157" s="3"/>
      <c r="M157" s="4"/>
      <c r="N157" s="4"/>
      <c r="O157" s="5"/>
      <c r="P157" s="5"/>
      <c r="Q157" s="5"/>
      <c r="R157" s="5"/>
      <c r="S157" s="5"/>
      <c r="T157" s="5"/>
      <c r="U157" s="5"/>
      <c r="V157" s="4"/>
      <c r="W157" s="4"/>
      <c r="X157" s="4"/>
      <c r="Y157" s="4"/>
      <c r="Z157" s="4"/>
    </row>
    <row r="158" spans="1:56" s="1" customFormat="1" ht="45">
      <c r="A158" s="17"/>
      <c r="B158" s="20"/>
      <c r="C158" s="20"/>
      <c r="D158" s="20"/>
      <c r="E158" s="20">
        <v>0</v>
      </c>
      <c r="F158" s="20" t="s">
        <v>97</v>
      </c>
      <c r="G158" s="20"/>
      <c r="H158" s="20"/>
      <c r="I158" s="20"/>
      <c r="J158" s="42"/>
      <c r="K158" s="3"/>
      <c r="L158" s="3"/>
      <c r="M158" s="4"/>
      <c r="N158" s="4"/>
      <c r="O158" s="5"/>
      <c r="P158" s="5"/>
      <c r="Q158" s="5"/>
      <c r="R158" s="5"/>
      <c r="S158" s="5"/>
      <c r="T158" s="5"/>
      <c r="U158" s="5"/>
      <c r="V158" s="4"/>
      <c r="W158" s="4"/>
      <c r="X158" s="4"/>
      <c r="Y158" s="4"/>
      <c r="Z158" s="4"/>
    </row>
    <row r="159" spans="1:56" s="1" customFormat="1" ht="75">
      <c r="A159" s="17"/>
      <c r="B159" s="20"/>
      <c r="C159" s="20"/>
      <c r="D159" s="20"/>
      <c r="E159" s="20">
        <v>1</v>
      </c>
      <c r="F159" s="20" t="s">
        <v>98</v>
      </c>
      <c r="G159" s="20"/>
      <c r="H159" s="20"/>
      <c r="I159" s="20"/>
      <c r="J159" s="33"/>
      <c r="K159" s="3"/>
      <c r="L159" s="3"/>
      <c r="M159" s="4"/>
      <c r="N159" s="4"/>
      <c r="O159" s="5"/>
      <c r="P159" s="5"/>
      <c r="Q159" s="5"/>
      <c r="R159" s="5"/>
      <c r="S159" s="5"/>
      <c r="T159" s="5"/>
      <c r="U159" s="5"/>
      <c r="V159" s="4"/>
      <c r="W159" s="4"/>
      <c r="X159" s="4"/>
      <c r="Y159" s="4"/>
      <c r="Z159" s="4"/>
    </row>
    <row r="160" spans="1:56" s="1" customFormat="1" ht="75">
      <c r="A160" s="17"/>
      <c r="B160" s="20"/>
      <c r="C160" s="20"/>
      <c r="D160" s="20"/>
      <c r="E160" s="20">
        <v>2</v>
      </c>
      <c r="F160" s="20" t="s">
        <v>99</v>
      </c>
      <c r="G160" s="20"/>
      <c r="H160" s="20"/>
      <c r="I160" s="20"/>
      <c r="J160" s="33"/>
      <c r="K160" s="3"/>
      <c r="L160" s="3"/>
      <c r="M160" s="4"/>
      <c r="N160" s="4"/>
      <c r="O160" s="5"/>
      <c r="P160" s="5"/>
      <c r="Q160" s="5"/>
      <c r="R160" s="5"/>
      <c r="S160" s="5"/>
      <c r="T160" s="5"/>
      <c r="U160" s="5"/>
      <c r="V160" s="4"/>
      <c r="W160" s="4"/>
      <c r="X160" s="4"/>
      <c r="Y160" s="4"/>
      <c r="Z160" s="4"/>
    </row>
    <row r="161" spans="1:26" s="1" customFormat="1" ht="30">
      <c r="A161" s="17"/>
      <c r="B161" s="20" t="s">
        <v>29</v>
      </c>
      <c r="C161" s="20"/>
      <c r="D161" s="20"/>
      <c r="E161" s="20">
        <v>3</v>
      </c>
      <c r="F161" s="20" t="s">
        <v>74</v>
      </c>
      <c r="G161" s="20"/>
      <c r="H161" s="20"/>
      <c r="I161" s="20"/>
      <c r="J161" s="33"/>
      <c r="K161" s="3"/>
      <c r="L161" s="3"/>
      <c r="M161" s="4"/>
      <c r="N161" s="4"/>
      <c r="O161" s="5"/>
      <c r="P161" s="5"/>
      <c r="Q161" s="5"/>
      <c r="R161" s="5"/>
      <c r="S161" s="5"/>
      <c r="T161" s="5"/>
      <c r="U161" s="5"/>
      <c r="V161" s="4"/>
      <c r="W161" s="4"/>
      <c r="X161" s="4"/>
      <c r="Y161" s="4"/>
      <c r="Z161" s="4"/>
    </row>
    <row r="162" spans="1:26" ht="7.5" customHeight="1">
      <c r="A162" s="18"/>
      <c r="B162" s="36"/>
      <c r="C162" s="56"/>
      <c r="D162" s="56"/>
      <c r="E162" s="56"/>
      <c r="F162" s="56"/>
      <c r="G162" s="56"/>
      <c r="H162" s="36"/>
      <c r="I162" s="65"/>
    </row>
    <row r="163" spans="1:26" ht="22.5" customHeight="1">
      <c r="A163" s="23"/>
    </row>
    <row r="164" spans="1:26">
      <c r="E164" s="109"/>
      <c r="F164" s="109"/>
    </row>
    <row r="165" spans="1:26">
      <c r="E165" s="109"/>
      <c r="F165" s="109"/>
    </row>
    <row r="166" spans="1:26" ht="29.25" customHeight="1">
      <c r="E166" s="110" t="s">
        <v>151</v>
      </c>
      <c r="F166" s="110"/>
      <c r="G166" s="108" t="s">
        <v>230</v>
      </c>
      <c r="H166" s="14"/>
      <c r="I166" s="14">
        <f>(I7+I57+I108)</f>
        <v>100</v>
      </c>
    </row>
    <row r="167" spans="1:26">
      <c r="E167" s="109"/>
      <c r="F167" s="109"/>
    </row>
    <row r="168" spans="1:26">
      <c r="E168" s="109"/>
      <c r="F168" s="109"/>
    </row>
    <row r="169" spans="1:26">
      <c r="E169" s="109"/>
      <c r="F169" s="109"/>
    </row>
  </sheetData>
  <mergeCells count="7">
    <mergeCell ref="B109:F109"/>
    <mergeCell ref="B142:F142"/>
    <mergeCell ref="B90:F90"/>
    <mergeCell ref="B8:F8"/>
    <mergeCell ref="B40:F40"/>
    <mergeCell ref="B57:F57"/>
    <mergeCell ref="B58:F58"/>
  </mergeCells>
  <conditionalFormatting sqref="H123:I123 C141 H141:I141 H143:I147 C154:C155 H154:I155 C157 H157:I157 H35:I35 H110:I113 H121:I121 H130:I134 H136:I136 C143:C147 H150:I151 C150:C151 H12:I12">
    <cfRule type="containsBlanks" dxfId="0" priority="9">
      <formula>LEN(TRIM(C12))=0</formula>
    </cfRule>
  </conditionalFormatting>
  <dataValidations xWindow="1090" yWindow="548" count="1">
    <dataValidation type="decimal" allowBlank="1" showInputMessage="1" showErrorMessage="1" prompt="Укажите балл (вес аспекта), не более 2,00_x000a_Ячейка будет желтой, пока балл не указан_x000a_Убедитесь, что Вы указали Раздел ВССС в Столбце H" sqref="I150:I151 I12 I157:I161 I154:I155 I143:I147 I123 I110:I113 I35 I121 I130:I141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8" sqref="A8"/>
    </sheetView>
  </sheetViews>
  <sheetFormatPr defaultColWidth="11" defaultRowHeight="15.75"/>
  <cols>
    <col min="1" max="1" width="11" style="115"/>
    <col min="2" max="2" width="62.5" style="116" customWidth="1"/>
    <col min="3" max="3" width="11" style="115"/>
  </cols>
  <sheetData>
    <row r="1" spans="1:3" ht="32.25" customHeight="1">
      <c r="A1" s="121" t="s">
        <v>14</v>
      </c>
      <c r="B1" s="121"/>
      <c r="C1" s="111"/>
    </row>
    <row r="2" spans="1:3" ht="23.25" customHeight="1">
      <c r="A2" s="117">
        <v>1</v>
      </c>
      <c r="B2" s="112" t="s">
        <v>150</v>
      </c>
      <c r="C2" s="111"/>
    </row>
    <row r="3" spans="1:3" ht="23.25" customHeight="1">
      <c r="A3" s="117">
        <v>2</v>
      </c>
      <c r="B3" s="113" t="s">
        <v>146</v>
      </c>
      <c r="C3" s="111"/>
    </row>
    <row r="4" spans="1:3" ht="23.25" customHeight="1">
      <c r="A4" s="117">
        <v>3</v>
      </c>
      <c r="B4" s="114" t="s">
        <v>147</v>
      </c>
      <c r="C4" s="111"/>
    </row>
    <row r="5" spans="1:3" ht="23.25" customHeight="1">
      <c r="A5" s="117">
        <v>4</v>
      </c>
      <c r="B5" s="114" t="s">
        <v>148</v>
      </c>
      <c r="C5" s="111"/>
    </row>
    <row r="6" spans="1:3" ht="20.25" customHeight="1">
      <c r="A6" s="117">
        <v>5</v>
      </c>
      <c r="B6" s="113" t="s">
        <v>149</v>
      </c>
      <c r="C6" s="11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2024-11-06T18:22:32Z</dcterms:modified>
</cp:coreProperties>
</file>